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8535" tabRatio="500"/>
  </bookViews>
  <sheets>
    <sheet name="B" sheetId="1" r:id="rId1"/>
  </sheets>
  <definedNames>
    <definedName name="_xlnm.Print_Area" localSheetId="0">B!$A$1:$G$122</definedName>
    <definedName name="_xlnm.Print_Titles" localSheetId="0">B!$1:$9</definedName>
  </definedNames>
  <calcPr calcId="145621"/>
</workbook>
</file>

<file path=xl/calcChain.xml><?xml version="1.0" encoding="utf-8"?>
<calcChain xmlns="http://schemas.openxmlformats.org/spreadsheetml/2006/main">
  <c r="B10" i="1" l="1"/>
  <c r="D73" i="1" l="1"/>
  <c r="B73" i="1"/>
  <c r="F73" i="1" s="1"/>
  <c r="F80" i="1"/>
  <c r="F41" i="1"/>
  <c r="D20" i="1"/>
  <c r="B20" i="1"/>
  <c r="D44" i="1" l="1"/>
  <c r="B44" i="1"/>
  <c r="F44" i="1" l="1"/>
  <c r="F13" i="1"/>
  <c r="F31" i="1"/>
  <c r="F58" i="1"/>
  <c r="D83" i="1"/>
  <c r="B83" i="1"/>
  <c r="D10" i="1"/>
  <c r="F17" i="1"/>
  <c r="F14" i="1"/>
  <c r="F59" i="1"/>
  <c r="F24" i="1"/>
  <c r="D63" i="1"/>
  <c r="D55" i="1"/>
  <c r="B63" i="1"/>
  <c r="B55" i="1"/>
  <c r="F70" i="1"/>
  <c r="F75" i="1"/>
  <c r="F60" i="1"/>
  <c r="F86" i="1"/>
  <c r="F87" i="1"/>
  <c r="F65" i="1"/>
  <c r="F66" i="1"/>
  <c r="F67" i="1"/>
  <c r="F68" i="1"/>
  <c r="F69" i="1"/>
  <c r="F23" i="1"/>
  <c r="F12" i="1"/>
  <c r="F25" i="1"/>
  <c r="F26" i="1"/>
  <c r="F27" i="1"/>
  <c r="F28" i="1"/>
  <c r="F15" i="1"/>
  <c r="F29" i="1"/>
  <c r="F33" i="1"/>
  <c r="F30" i="1"/>
  <c r="F32" i="1"/>
  <c r="F34" i="1"/>
  <c r="F16" i="1"/>
  <c r="F35" i="1"/>
  <c r="F36" i="1"/>
  <c r="F37" i="1"/>
  <c r="F38" i="1"/>
  <c r="F39" i="1"/>
  <c r="F40" i="1"/>
  <c r="F47" i="1"/>
  <c r="F49" i="1"/>
  <c r="F50" i="1"/>
  <c r="F51" i="1"/>
  <c r="F48" i="1"/>
  <c r="F52" i="1"/>
  <c r="F76" i="1"/>
  <c r="F77" i="1"/>
  <c r="F78" i="1"/>
  <c r="F79" i="1"/>
  <c r="F89" i="1"/>
  <c r="F88" i="1"/>
  <c r="F63" i="1" l="1"/>
  <c r="F83" i="1"/>
  <c r="F55" i="1"/>
  <c r="D92" i="1"/>
  <c r="F20" i="1"/>
  <c r="B92" i="1"/>
  <c r="F10" i="1"/>
  <c r="F92" i="1" l="1"/>
</calcChain>
</file>

<file path=xl/sharedStrings.xml><?xml version="1.0" encoding="utf-8"?>
<sst xmlns="http://schemas.openxmlformats.org/spreadsheetml/2006/main" count="76" uniqueCount="76">
  <si>
    <t xml:space="preserve">  Art</t>
  </si>
  <si>
    <t xml:space="preserve">  Biology</t>
  </si>
  <si>
    <t xml:space="preserve">  Chemistry</t>
  </si>
  <si>
    <t xml:space="preserve">  Communication Studies</t>
  </si>
  <si>
    <t xml:space="preserve">  Criminal Justice</t>
  </si>
  <si>
    <t xml:space="preserve">  English</t>
  </si>
  <si>
    <t xml:space="preserve">  Geography &amp; Earth Sciences</t>
  </si>
  <si>
    <t xml:space="preserve">  History</t>
  </si>
  <si>
    <t xml:space="preserve">  Music</t>
  </si>
  <si>
    <t xml:space="preserve">  Philosophy</t>
  </si>
  <si>
    <t xml:space="preserve">  Political Science</t>
  </si>
  <si>
    <t xml:space="preserve">  Religious Studies</t>
  </si>
  <si>
    <t xml:space="preserve">  Accounting</t>
  </si>
  <si>
    <t xml:space="preserve">  Economics</t>
  </si>
  <si>
    <t xml:space="preserve">  Marketing</t>
  </si>
  <si>
    <t xml:space="preserve">  Reading &amp; Elementary Education</t>
  </si>
  <si>
    <t xml:space="preserve">  Civil Engineering</t>
  </si>
  <si>
    <t xml:space="preserve">  Engineering Technology</t>
  </si>
  <si>
    <t>GRAND TOTAL</t>
  </si>
  <si>
    <t>Terminal Degrees</t>
  </si>
  <si>
    <t xml:space="preserve">    Number of</t>
  </si>
  <si>
    <t>Full-Time Faculty</t>
  </si>
  <si>
    <t>BY COLLEGE AND DEPARTMENT</t>
  </si>
  <si>
    <t xml:space="preserve">  Electrical &amp; Computer Engineering</t>
  </si>
  <si>
    <t xml:space="preserve">    Number with</t>
  </si>
  <si>
    <t xml:space="preserve">     Percent with</t>
  </si>
  <si>
    <t xml:space="preserve">  Physics &amp; Optical Science</t>
  </si>
  <si>
    <t xml:space="preserve">  Educational Leadership</t>
  </si>
  <si>
    <t>Source:  Information from the Office of Academic Affairs.</t>
  </si>
  <si>
    <t xml:space="preserve">  Counseling</t>
  </si>
  <si>
    <t xml:space="preserve">  Mathematics &amp; Statistics</t>
  </si>
  <si>
    <t>TABLE VIII - 6b</t>
  </si>
  <si>
    <t xml:space="preserve">  Africana Studies</t>
  </si>
  <si>
    <t xml:space="preserve">  Education - Dean's Office</t>
  </si>
  <si>
    <t xml:space="preserve">  Engineering - Dean's Office</t>
  </si>
  <si>
    <t xml:space="preserve">  Busn Info Systems &amp; Operations Mgt</t>
  </si>
  <si>
    <t xml:space="preserve">  Anthropology</t>
  </si>
  <si>
    <t xml:space="preserve">  Finance</t>
  </si>
  <si>
    <t xml:space="preserve">  Mechanical Egr &amp; Egr Science</t>
  </si>
  <si>
    <t xml:space="preserve">  Special Educ &amp; Child Development</t>
  </si>
  <si>
    <t xml:space="preserve">  Architecture</t>
  </si>
  <si>
    <t xml:space="preserve">  Dance</t>
  </si>
  <si>
    <t xml:space="preserve">  Theatre</t>
  </si>
  <si>
    <t xml:space="preserve">  Global, International &amp; Area Studies</t>
  </si>
  <si>
    <t>NUMBER OF FULL-TIME FACULTY WITH TERMINAL DEGREE</t>
  </si>
  <si>
    <t xml:space="preserve">  Liberal Arts &amp; Sciences - Dean's Office</t>
  </si>
  <si>
    <t xml:space="preserve">  Arts &amp; Architecture - Dean's Office</t>
  </si>
  <si>
    <t xml:space="preserve">  Business - Dean's Office</t>
  </si>
  <si>
    <t xml:space="preserve">  Computing and Informatics - Dean's Office</t>
  </si>
  <si>
    <t xml:space="preserve">  Bioinformatics</t>
  </si>
  <si>
    <t xml:space="preserve">  Computer Science</t>
  </si>
  <si>
    <t xml:space="preserve">  Software &amp; Information Systems</t>
  </si>
  <si>
    <t xml:space="preserve">  Health &amp; Human Services - Dean's Office</t>
  </si>
  <si>
    <t xml:space="preserve">  Kinesiology</t>
  </si>
  <si>
    <t xml:space="preserve">  Public Health Sciences</t>
  </si>
  <si>
    <t xml:space="preserve">  School of Nursing</t>
  </si>
  <si>
    <r>
      <rPr>
        <b/>
        <sz val="10"/>
        <rFont val="Arial"/>
        <family val="2"/>
      </rPr>
      <t xml:space="preserve">  </t>
    </r>
    <r>
      <rPr>
        <b/>
        <u/>
        <sz val="10"/>
        <rFont val="Arial"/>
        <family val="2"/>
      </rPr>
      <t>Terminal Degree</t>
    </r>
  </si>
  <si>
    <t xml:space="preserve">  University Writing Programs</t>
  </si>
  <si>
    <t xml:space="preserve">  Systems Eng &amp; Eng Management</t>
  </si>
  <si>
    <t>College/Department</t>
  </si>
  <si>
    <t>College of Arts &amp; Architecture</t>
  </si>
  <si>
    <t>College of Liberal Arts &amp; Sciences</t>
  </si>
  <si>
    <t>College of Business</t>
  </si>
  <si>
    <t>College of Computing and Informatics</t>
  </si>
  <si>
    <t>College of Education</t>
  </si>
  <si>
    <t>College of Engineering</t>
  </si>
  <si>
    <t>College of Health &amp; Human Services</t>
  </si>
  <si>
    <t>FALL   2014</t>
  </si>
  <si>
    <t xml:space="preserve">  Languages &amp; Culture Studies *</t>
  </si>
  <si>
    <t xml:space="preserve">  Psychology *</t>
  </si>
  <si>
    <t xml:space="preserve">  Sociology *</t>
  </si>
  <si>
    <t xml:space="preserve">  Management *</t>
  </si>
  <si>
    <t xml:space="preserve">  Middle, Secondary, &amp; K-12 Education *</t>
  </si>
  <si>
    <t xml:space="preserve">  Social Work *</t>
  </si>
  <si>
    <t>*Indicates that there are one or more faculty members with a split appointment in this department.</t>
  </si>
  <si>
    <t>Note:  The above data includes phased retirees; however, deans, associate deans and assistant deans have been excluded.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</si>
</sst>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0.0"/>
    <numFmt numFmtId="165" formatCode="mmmm\ d\,\ yyyy"/>
  </numFmts>
  <fonts count="12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sz val="10"/>
      <name val="Arial"/>
    </font>
    <font>
      <b/>
      <sz val="10"/>
      <name val="Arial"/>
    </font>
    <font>
      <b/>
      <i/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indexed="47"/>
      <name val="Arial"/>
    </font>
    <font>
      <sz val="10"/>
      <color indexed="47"/>
      <name val="Arial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64"/>
      </top>
      <bottom/>
      <diagonal/>
    </border>
  </borders>
  <cellStyleXfs count="24">
    <xf numFmtId="0" fontId="0" fillId="0" borderId="0"/>
    <xf numFmtId="3" fontId="3" fillId="0" borderId="0" applyFill="0" applyBorder="0" applyAlignment="0" applyProtection="0"/>
    <xf numFmtId="5" fontId="3" fillId="0" borderId="0" applyFill="0" applyBorder="0" applyAlignment="0" applyProtection="0"/>
    <xf numFmtId="165" fontId="3" fillId="0" borderId="0" applyFill="0" applyBorder="0" applyAlignment="0" applyProtection="0"/>
    <xf numFmtId="2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7" fillId="0" borderId="0"/>
    <xf numFmtId="3" fontId="7" fillId="0" borderId="0" applyFill="0" applyBorder="0" applyAlignment="0" applyProtection="0"/>
    <xf numFmtId="5" fontId="7" fillId="0" borderId="0" applyFill="0" applyBorder="0" applyAlignment="0" applyProtection="0"/>
    <xf numFmtId="165" fontId="7" fillId="0" borderId="0" applyFill="0" applyBorder="0" applyAlignment="0" applyProtection="0"/>
    <xf numFmtId="2" fontId="7" fillId="0" borderId="0" applyFill="0" applyBorder="0" applyAlignment="0" applyProtection="0"/>
    <xf numFmtId="0" fontId="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40">
    <xf numFmtId="0" fontId="0" fillId="0" borderId="0" xfId="0"/>
    <xf numFmtId="164" fontId="3" fillId="0" borderId="0" xfId="7" applyNumberFormat="1" applyFont="1"/>
    <xf numFmtId="0" fontId="4" fillId="0" borderId="0" xfId="7" applyFont="1"/>
    <xf numFmtId="0" fontId="5" fillId="0" borderId="0" xfId="7" applyFont="1"/>
    <xf numFmtId="0" fontId="6" fillId="0" borderId="0" xfId="7" applyFont="1"/>
    <xf numFmtId="0" fontId="6" fillId="0" borderId="0" xfId="0" applyFont="1"/>
    <xf numFmtId="0" fontId="7" fillId="0" borderId="0" xfId="7" applyFont="1"/>
    <xf numFmtId="0" fontId="4" fillId="0" borderId="0" xfId="7" applyFont="1" applyAlignment="1">
      <alignment horizontal="center"/>
    </xf>
    <xf numFmtId="0" fontId="7" fillId="0" borderId="0" xfId="0" applyFont="1"/>
    <xf numFmtId="0" fontId="5" fillId="0" borderId="0" xfId="7" applyFont="1" applyFill="1"/>
    <xf numFmtId="0" fontId="0" fillId="0" borderId="0" xfId="0" applyFill="1"/>
    <xf numFmtId="0" fontId="4" fillId="0" borderId="0" xfId="7" applyFont="1" applyAlignment="1">
      <alignment horizontal="right"/>
    </xf>
    <xf numFmtId="0" fontId="8" fillId="0" borderId="0" xfId="0" applyFont="1" applyAlignment="1">
      <alignment horizontal="right"/>
    </xf>
    <xf numFmtId="0" fontId="6" fillId="0" borderId="0" xfId="7" applyFont="1" applyAlignment="1">
      <alignment horizontal="right"/>
    </xf>
    <xf numFmtId="0" fontId="6" fillId="0" borderId="0" xfId="0" applyFont="1" applyAlignment="1">
      <alignment horizontal="right"/>
    </xf>
    <xf numFmtId="164" fontId="9" fillId="0" borderId="0" xfId="7" applyNumberFormat="1" applyFont="1"/>
    <xf numFmtId="0" fontId="9" fillId="0" borderId="0" xfId="7" applyFont="1"/>
    <xf numFmtId="164" fontId="10" fillId="0" borderId="0" xfId="7" applyNumberFormat="1" applyFont="1"/>
    <xf numFmtId="0" fontId="10" fillId="0" borderId="0" xfId="0" applyFont="1"/>
    <xf numFmtId="0" fontId="10" fillId="0" borderId="0" xfId="7" applyFont="1"/>
    <xf numFmtId="164" fontId="9" fillId="0" borderId="0" xfId="7" applyNumberFormat="1" applyFont="1" applyFill="1"/>
    <xf numFmtId="0" fontId="9" fillId="0" borderId="0" xfId="7" applyFont="1" applyFill="1"/>
    <xf numFmtId="164" fontId="2" fillId="0" borderId="0" xfId="7" applyNumberFormat="1" applyFont="1"/>
    <xf numFmtId="0" fontId="2" fillId="0" borderId="0" xfId="7" applyFont="1"/>
    <xf numFmtId="0" fontId="3" fillId="0" borderId="0" xfId="0" applyFont="1"/>
    <xf numFmtId="164" fontId="2" fillId="0" borderId="0" xfId="7" applyNumberFormat="1" applyFont="1" applyFill="1"/>
    <xf numFmtId="0" fontId="2" fillId="0" borderId="0" xfId="7" applyFont="1" applyFill="1"/>
    <xf numFmtId="0" fontId="3" fillId="0" borderId="0" xfId="7" applyFont="1"/>
    <xf numFmtId="164" fontId="1" fillId="0" borderId="0" xfId="7" applyNumberFormat="1" applyFont="1"/>
    <xf numFmtId="0" fontId="1" fillId="0" borderId="0" xfId="7" applyFont="1"/>
    <xf numFmtId="164" fontId="8" fillId="0" borderId="0" xfId="7" applyNumberFormat="1" applyFont="1"/>
    <xf numFmtId="0" fontId="11" fillId="0" borderId="0" xfId="16" applyFont="1" applyFill="1"/>
    <xf numFmtId="0" fontId="11" fillId="0" borderId="0" xfId="16" applyFont="1" applyFill="1"/>
    <xf numFmtId="0" fontId="11" fillId="0" borderId="0" xfId="16" applyFont="1" applyFill="1"/>
    <xf numFmtId="0" fontId="11" fillId="0" borderId="0" xfId="16" applyFont="1" applyFill="1"/>
    <xf numFmtId="0" fontId="11" fillId="0" borderId="0" xfId="16" applyFont="1" applyFill="1"/>
    <xf numFmtId="0" fontId="11" fillId="0" borderId="0" xfId="16" applyFont="1" applyFill="1"/>
    <xf numFmtId="0" fontId="11" fillId="0" borderId="0" xfId="16" applyFont="1" applyFill="1"/>
    <xf numFmtId="0" fontId="1" fillId="0" borderId="0" xfId="7" applyFont="1" applyAlignment="1">
      <alignment horizontal="center"/>
    </xf>
    <xf numFmtId="0" fontId="4" fillId="0" borderId="0" xfId="7" applyFont="1" applyAlignment="1">
      <alignment horizontal="center"/>
    </xf>
  </cellXfs>
  <cellStyles count="24">
    <cellStyle name="Comma0" xfId="1"/>
    <cellStyle name="Comma0 2" xfId="10"/>
    <cellStyle name="Currency0" xfId="2"/>
    <cellStyle name="Currency0 2" xfId="11"/>
    <cellStyle name="Date" xfId="3"/>
    <cellStyle name="Date 2" xfId="12"/>
    <cellStyle name="Fixed" xfId="4"/>
    <cellStyle name="Fixed 2" xfId="13"/>
    <cellStyle name="Heading 1" xfId="5" builtinId="16" customBuiltin="1"/>
    <cellStyle name="Heading 1 2" xfId="14"/>
    <cellStyle name="Heading 2" xfId="6" builtinId="17" customBuiltin="1"/>
    <cellStyle name="Heading 2 2" xfId="15"/>
    <cellStyle name="Normal" xfId="0" builtinId="0"/>
    <cellStyle name="normal 2" xfId="7"/>
    <cellStyle name="normal 2 2" xfId="16"/>
    <cellStyle name="Normal 3" xfId="9"/>
    <cellStyle name="Normal 4" xfId="18"/>
    <cellStyle name="Normal 5" xfId="19"/>
    <cellStyle name="Normal 6" xfId="20"/>
    <cellStyle name="Normal 7" xfId="21"/>
    <cellStyle name="Normal 8" xfId="22"/>
    <cellStyle name="Normal 9" xfId="23"/>
    <cellStyle name="Total" xfId="8" builtinId="25" customBuiltin="1"/>
    <cellStyle name="Total 2" xf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Q98"/>
  <sheetViews>
    <sheetView tabSelected="1" showOutlineSymbols="0" zoomScaleNormal="100" zoomScaleSheetLayoutView="100" workbookViewId="0">
      <selection sqref="A1:G1"/>
    </sheetView>
  </sheetViews>
  <sheetFormatPr defaultColWidth="0" defaultRowHeight="12.75" x14ac:dyDescent="0.2"/>
  <cols>
    <col min="1" max="1" width="36.85546875" customWidth="1"/>
    <col min="2" max="2" width="19.140625" customWidth="1"/>
    <col min="3" max="3" width="2.7109375" customWidth="1"/>
    <col min="4" max="4" width="17.5703125" customWidth="1"/>
    <col min="5" max="5" width="3" customWidth="1"/>
    <col min="6" max="6" width="18.5703125" customWidth="1"/>
    <col min="7" max="7" width="6.28515625" customWidth="1"/>
    <col min="8" max="8" width="9.140625" customWidth="1"/>
    <col min="9" max="9" width="3.7109375" customWidth="1"/>
    <col min="10" max="10" width="0" hidden="1" customWidth="1"/>
    <col min="11" max="48" width="9.140625" customWidth="1"/>
    <col min="49" max="49" width="32.28515625" customWidth="1"/>
    <col min="50" max="50" width="9.140625" customWidth="1"/>
    <col min="51" max="51" width="56.85546875" customWidth="1"/>
    <col min="52" max="60" width="9.140625" customWidth="1"/>
    <col min="61" max="61" width="34.85546875" customWidth="1"/>
    <col min="62" max="68" width="9.140625" customWidth="1"/>
    <col min="69" max="69" width="34" customWidth="1"/>
    <col min="70" max="76" width="9.140625" customWidth="1"/>
    <col min="77" max="77" width="39.140625" customWidth="1"/>
    <col min="78" max="92" width="9.140625" customWidth="1"/>
    <col min="93" max="93" width="28" customWidth="1"/>
    <col min="94" max="100" width="9.140625" customWidth="1"/>
    <col min="101" max="101" width="38.28515625" customWidth="1"/>
    <col min="102" max="106" width="9.140625" customWidth="1"/>
    <col min="107" max="107" width="58.140625" customWidth="1"/>
    <col min="108" max="124" width="9.140625" customWidth="1"/>
    <col min="125" max="125" width="59" customWidth="1"/>
    <col min="126" max="126" width="9.140625" customWidth="1"/>
    <col min="127" max="127" width="0" hidden="1" customWidth="1"/>
    <col min="128" max="135" width="9.140625" customWidth="1"/>
    <col min="136" max="138" width="0" hidden="1" customWidth="1"/>
    <col min="139" max="142" width="9.140625" customWidth="1"/>
    <col min="143" max="143" width="17.140625" customWidth="1"/>
    <col min="144" max="160" width="9.140625" customWidth="1"/>
    <col min="161" max="161" width="54.85546875" customWidth="1"/>
    <col min="162" max="178" width="9.140625" customWidth="1"/>
    <col min="179" max="179" width="18.7109375" customWidth="1"/>
    <col min="180" max="184" width="9.140625" customWidth="1"/>
    <col min="185" max="196" width="0" hidden="1" customWidth="1"/>
    <col min="197" max="197" width="19" customWidth="1"/>
    <col min="198" max="214" width="0" hidden="1" customWidth="1"/>
    <col min="215" max="215" width="16.28515625" customWidth="1"/>
    <col min="216" max="232" width="0" hidden="1" customWidth="1"/>
    <col min="233" max="233" width="40.42578125" customWidth="1"/>
    <col min="234" max="250" width="0" hidden="1" customWidth="1"/>
    <col min="251" max="251" width="20.85546875" customWidth="1"/>
  </cols>
  <sheetData>
    <row r="1" spans="1:7" x14ac:dyDescent="0.2">
      <c r="A1" s="38" t="s">
        <v>44</v>
      </c>
      <c r="B1" s="38"/>
      <c r="C1" s="38"/>
      <c r="D1" s="38"/>
      <c r="E1" s="38"/>
      <c r="F1" s="38"/>
      <c r="G1" s="38"/>
    </row>
    <row r="2" spans="1:7" x14ac:dyDescent="0.2">
      <c r="A2" s="39" t="s">
        <v>22</v>
      </c>
      <c r="B2" s="39"/>
      <c r="C2" s="39"/>
      <c r="D2" s="39"/>
      <c r="E2" s="39"/>
      <c r="F2" s="39"/>
      <c r="G2" s="39"/>
    </row>
    <row r="3" spans="1:7" x14ac:dyDescent="0.2">
      <c r="A3" s="38" t="s">
        <v>67</v>
      </c>
      <c r="B3" s="39"/>
      <c r="C3" s="39"/>
      <c r="D3" s="39"/>
      <c r="E3" s="39"/>
      <c r="F3" s="39"/>
      <c r="G3" s="39"/>
    </row>
    <row r="4" spans="1:7" x14ac:dyDescent="0.2">
      <c r="A4" s="39" t="s">
        <v>31</v>
      </c>
      <c r="B4" s="39"/>
      <c r="C4" s="39"/>
      <c r="D4" s="39"/>
      <c r="E4" s="39"/>
      <c r="F4" s="39"/>
      <c r="G4" s="39"/>
    </row>
    <row r="5" spans="1:7" x14ac:dyDescent="0.2">
      <c r="A5" s="7"/>
      <c r="B5" s="7"/>
      <c r="C5" s="7"/>
      <c r="D5" s="7"/>
      <c r="E5" s="7"/>
      <c r="F5" s="7"/>
      <c r="G5" s="7"/>
    </row>
    <row r="7" spans="1:7" x14ac:dyDescent="0.2">
      <c r="B7" s="11" t="s">
        <v>24</v>
      </c>
      <c r="C7" s="11"/>
      <c r="D7" s="11" t="s">
        <v>20</v>
      </c>
      <c r="E7" s="11"/>
      <c r="F7" s="12" t="s">
        <v>25</v>
      </c>
    </row>
    <row r="8" spans="1:7" x14ac:dyDescent="0.2">
      <c r="A8" s="5" t="s">
        <v>59</v>
      </c>
      <c r="B8" s="13" t="s">
        <v>19</v>
      </c>
      <c r="C8" s="11"/>
      <c r="D8" s="13" t="s">
        <v>21</v>
      </c>
      <c r="E8" s="11"/>
      <c r="F8" s="14" t="s">
        <v>56</v>
      </c>
    </row>
    <row r="9" spans="1:7" x14ac:dyDescent="0.2">
      <c r="B9" s="4"/>
      <c r="C9" s="2"/>
      <c r="D9" s="4"/>
      <c r="E9" s="2"/>
      <c r="F9" s="5"/>
    </row>
    <row r="10" spans="1:7" x14ac:dyDescent="0.2">
      <c r="A10" s="31" t="s">
        <v>60</v>
      </c>
      <c r="B10" s="22">
        <f>SUM(B12:B17)</f>
        <v>93</v>
      </c>
      <c r="C10" s="23"/>
      <c r="D10" s="22">
        <f>SUM(D12:D17)</f>
        <v>106</v>
      </c>
      <c r="E10" s="23"/>
      <c r="F10" s="22">
        <f t="shared" ref="F10:F17" si="0">100*(B10/D10)</f>
        <v>87.735849056603783</v>
      </c>
    </row>
    <row r="11" spans="1:7" x14ac:dyDescent="0.2">
      <c r="A11" s="23"/>
      <c r="B11" s="22"/>
      <c r="C11" s="23"/>
      <c r="D11" s="22"/>
      <c r="E11" s="23"/>
      <c r="F11" s="22"/>
    </row>
    <row r="12" spans="1:7" x14ac:dyDescent="0.2">
      <c r="A12" t="s">
        <v>46</v>
      </c>
      <c r="B12" s="1">
        <v>5</v>
      </c>
      <c r="C12" s="24"/>
      <c r="D12" s="1">
        <v>8</v>
      </c>
      <c r="E12" s="24"/>
      <c r="F12" s="1">
        <f>100*(B12/D12)</f>
        <v>62.5</v>
      </c>
    </row>
    <row r="13" spans="1:7" x14ac:dyDescent="0.2">
      <c r="A13" t="s">
        <v>40</v>
      </c>
      <c r="B13" s="1">
        <v>25</v>
      </c>
      <c r="C13" s="24"/>
      <c r="D13" s="1">
        <v>26</v>
      </c>
      <c r="E13" s="24"/>
      <c r="F13" s="1">
        <f>100*(B13/D13)</f>
        <v>96.15384615384616</v>
      </c>
    </row>
    <row r="14" spans="1:7" x14ac:dyDescent="0.2">
      <c r="A14" t="s">
        <v>0</v>
      </c>
      <c r="B14" s="1">
        <v>28</v>
      </c>
      <c r="C14" s="24"/>
      <c r="D14" s="1">
        <v>30</v>
      </c>
      <c r="E14" s="24"/>
      <c r="F14" s="1">
        <f t="shared" si="0"/>
        <v>93.333333333333329</v>
      </c>
    </row>
    <row r="15" spans="1:7" x14ac:dyDescent="0.2">
      <c r="A15" t="s">
        <v>41</v>
      </c>
      <c r="B15" s="1">
        <v>7</v>
      </c>
      <c r="C15" s="24"/>
      <c r="D15" s="1">
        <v>9</v>
      </c>
      <c r="E15" s="24"/>
      <c r="F15" s="1">
        <f t="shared" si="0"/>
        <v>77.777777777777786</v>
      </c>
    </row>
    <row r="16" spans="1:7" x14ac:dyDescent="0.2">
      <c r="A16" t="s">
        <v>8</v>
      </c>
      <c r="B16" s="1">
        <v>17</v>
      </c>
      <c r="C16" s="24"/>
      <c r="D16" s="1">
        <v>20</v>
      </c>
      <c r="E16" s="24"/>
      <c r="F16" s="1">
        <f t="shared" si="0"/>
        <v>85</v>
      </c>
    </row>
    <row r="17" spans="1:6" x14ac:dyDescent="0.2">
      <c r="A17" t="s">
        <v>42</v>
      </c>
      <c r="B17" s="1">
        <v>11</v>
      </c>
      <c r="C17" s="24"/>
      <c r="D17" s="1">
        <v>13</v>
      </c>
      <c r="E17" s="24"/>
      <c r="F17" s="1">
        <f t="shared" si="0"/>
        <v>84.615384615384613</v>
      </c>
    </row>
    <row r="18" spans="1:6" x14ac:dyDescent="0.2">
      <c r="A18" s="3"/>
      <c r="B18" s="15"/>
      <c r="C18" s="16"/>
      <c r="D18" s="15"/>
      <c r="E18" s="16"/>
      <c r="F18" s="15"/>
    </row>
    <row r="19" spans="1:6" x14ac:dyDescent="0.2">
      <c r="B19" s="17"/>
      <c r="C19" s="18"/>
      <c r="D19" s="17"/>
      <c r="E19" s="18"/>
      <c r="F19" s="18"/>
    </row>
    <row r="20" spans="1:6" x14ac:dyDescent="0.2">
      <c r="A20" s="32" t="s">
        <v>61</v>
      </c>
      <c r="B20" s="22">
        <f>SUM(B22:B41)</f>
        <v>379.2</v>
      </c>
      <c r="C20" s="23"/>
      <c r="D20" s="22">
        <f>SUM(D22:D41)</f>
        <v>466.2</v>
      </c>
      <c r="E20" s="23"/>
      <c r="F20" s="22">
        <f>100*(B20/D20)</f>
        <v>81.338481338481344</v>
      </c>
    </row>
    <row r="21" spans="1:6" x14ac:dyDescent="0.2">
      <c r="A21" s="3"/>
      <c r="B21" s="15"/>
      <c r="C21" s="16"/>
      <c r="D21" s="15"/>
      <c r="E21" s="16"/>
      <c r="F21" s="15"/>
    </row>
    <row r="22" spans="1:6" x14ac:dyDescent="0.2">
      <c r="A22" t="s">
        <v>45</v>
      </c>
      <c r="B22" s="1">
        <v>0</v>
      </c>
      <c r="C22" s="24"/>
      <c r="D22" s="1">
        <v>0</v>
      </c>
      <c r="E22" s="24"/>
      <c r="F22" s="1">
        <v>0</v>
      </c>
    </row>
    <row r="23" spans="1:6" x14ac:dyDescent="0.2">
      <c r="A23" t="s">
        <v>32</v>
      </c>
      <c r="B23" s="1">
        <v>8</v>
      </c>
      <c r="C23" s="24"/>
      <c r="D23" s="1">
        <v>8</v>
      </c>
      <c r="E23" s="24"/>
      <c r="F23" s="1">
        <f t="shared" ref="F23:F41" si="1">100*(B23/D23)</f>
        <v>100</v>
      </c>
    </row>
    <row r="24" spans="1:6" x14ac:dyDescent="0.2">
      <c r="A24" t="s">
        <v>36</v>
      </c>
      <c r="B24" s="1">
        <v>11</v>
      </c>
      <c r="C24" s="24"/>
      <c r="D24" s="1">
        <v>12</v>
      </c>
      <c r="E24" s="24"/>
      <c r="F24" s="1">
        <f t="shared" si="1"/>
        <v>91.666666666666657</v>
      </c>
    </row>
    <row r="25" spans="1:6" x14ac:dyDescent="0.2">
      <c r="A25" t="s">
        <v>1</v>
      </c>
      <c r="B25" s="1">
        <v>27</v>
      </c>
      <c r="C25" s="24"/>
      <c r="D25" s="1">
        <v>32</v>
      </c>
      <c r="E25" s="24"/>
      <c r="F25" s="1">
        <f t="shared" si="1"/>
        <v>84.375</v>
      </c>
    </row>
    <row r="26" spans="1:6" x14ac:dyDescent="0.2">
      <c r="A26" t="s">
        <v>2</v>
      </c>
      <c r="B26" s="1">
        <v>21</v>
      </c>
      <c r="C26" s="24"/>
      <c r="D26" s="1">
        <v>22</v>
      </c>
      <c r="E26" s="24"/>
      <c r="F26" s="1">
        <f t="shared" si="1"/>
        <v>95.454545454545453</v>
      </c>
    </row>
    <row r="27" spans="1:6" x14ac:dyDescent="0.2">
      <c r="A27" t="s">
        <v>3</v>
      </c>
      <c r="B27" s="1">
        <v>14</v>
      </c>
      <c r="C27" s="24"/>
      <c r="D27" s="1">
        <v>25</v>
      </c>
      <c r="E27" s="24"/>
      <c r="F27" s="1">
        <f t="shared" si="1"/>
        <v>56.000000000000007</v>
      </c>
    </row>
    <row r="28" spans="1:6" x14ac:dyDescent="0.2">
      <c r="A28" t="s">
        <v>4</v>
      </c>
      <c r="B28" s="1">
        <v>14</v>
      </c>
      <c r="C28" s="24"/>
      <c r="D28" s="1">
        <v>16</v>
      </c>
      <c r="E28" s="24"/>
      <c r="F28" s="1">
        <f t="shared" si="1"/>
        <v>87.5</v>
      </c>
    </row>
    <row r="29" spans="1:6" x14ac:dyDescent="0.2">
      <c r="A29" t="s">
        <v>5</v>
      </c>
      <c r="B29" s="1">
        <v>33</v>
      </c>
      <c r="C29" s="24"/>
      <c r="D29" s="1">
        <v>34</v>
      </c>
      <c r="E29" s="24"/>
      <c r="F29" s="1">
        <f t="shared" si="1"/>
        <v>97.058823529411768</v>
      </c>
    </row>
    <row r="30" spans="1:6" x14ac:dyDescent="0.2">
      <c r="A30" t="s">
        <v>6</v>
      </c>
      <c r="B30" s="1">
        <v>26</v>
      </c>
      <c r="C30" s="24"/>
      <c r="D30" s="1">
        <v>31</v>
      </c>
      <c r="E30" s="24"/>
      <c r="F30" s="1">
        <f t="shared" si="1"/>
        <v>83.870967741935488</v>
      </c>
    </row>
    <row r="31" spans="1:6" x14ac:dyDescent="0.2">
      <c r="A31" t="s">
        <v>43</v>
      </c>
      <c r="B31" s="1">
        <v>7</v>
      </c>
      <c r="C31" s="24"/>
      <c r="D31" s="1">
        <v>7</v>
      </c>
      <c r="E31" s="24"/>
      <c r="F31" s="1">
        <f>100*(B31/D31)</f>
        <v>100</v>
      </c>
    </row>
    <row r="32" spans="1:6" x14ac:dyDescent="0.2">
      <c r="A32" t="s">
        <v>7</v>
      </c>
      <c r="B32" s="1">
        <v>26</v>
      </c>
      <c r="C32" s="24"/>
      <c r="D32" s="1">
        <v>28</v>
      </c>
      <c r="E32" s="24"/>
      <c r="F32" s="1">
        <f t="shared" si="1"/>
        <v>92.857142857142861</v>
      </c>
    </row>
    <row r="33" spans="1:12" x14ac:dyDescent="0.2">
      <c r="A33" t="s">
        <v>68</v>
      </c>
      <c r="B33" s="1">
        <v>24.2</v>
      </c>
      <c r="C33" s="24"/>
      <c r="D33" s="1">
        <v>43.2</v>
      </c>
      <c r="E33" s="24"/>
      <c r="F33" s="1">
        <f t="shared" si="1"/>
        <v>56.018518518518512</v>
      </c>
    </row>
    <row r="34" spans="1:12" x14ac:dyDescent="0.2">
      <c r="A34" t="s">
        <v>30</v>
      </c>
      <c r="B34" s="1">
        <v>46</v>
      </c>
      <c r="C34" s="24"/>
      <c r="D34" s="1">
        <v>53</v>
      </c>
      <c r="E34" s="24"/>
      <c r="F34" s="1">
        <f t="shared" si="1"/>
        <v>86.79245283018868</v>
      </c>
    </row>
    <row r="35" spans="1:12" x14ac:dyDescent="0.2">
      <c r="A35" t="s">
        <v>9</v>
      </c>
      <c r="B35" s="1">
        <v>12</v>
      </c>
      <c r="C35" s="24"/>
      <c r="D35" s="1">
        <v>12</v>
      </c>
      <c r="E35" s="24"/>
      <c r="F35" s="1">
        <f t="shared" si="1"/>
        <v>100</v>
      </c>
    </row>
    <row r="36" spans="1:12" x14ac:dyDescent="0.2">
      <c r="A36" t="s">
        <v>26</v>
      </c>
      <c r="B36" s="1">
        <v>22</v>
      </c>
      <c r="C36" s="24"/>
      <c r="D36" s="1">
        <v>22</v>
      </c>
      <c r="E36" s="24"/>
      <c r="F36" s="1">
        <f t="shared" si="1"/>
        <v>100</v>
      </c>
    </row>
    <row r="37" spans="1:12" x14ac:dyDescent="0.2">
      <c r="A37" t="s">
        <v>10</v>
      </c>
      <c r="B37" s="1">
        <v>22</v>
      </c>
      <c r="C37" s="24"/>
      <c r="D37" s="1">
        <v>23</v>
      </c>
      <c r="E37" s="24"/>
      <c r="F37" s="1">
        <f t="shared" si="1"/>
        <v>95.652173913043484</v>
      </c>
    </row>
    <row r="38" spans="1:12" x14ac:dyDescent="0.2">
      <c r="A38" t="s">
        <v>69</v>
      </c>
      <c r="B38" s="1">
        <v>33.5</v>
      </c>
      <c r="C38" s="24"/>
      <c r="D38" s="1">
        <v>34.5</v>
      </c>
      <c r="E38" s="24"/>
      <c r="F38" s="1">
        <f t="shared" si="1"/>
        <v>97.101449275362313</v>
      </c>
    </row>
    <row r="39" spans="1:12" x14ac:dyDescent="0.2">
      <c r="A39" t="s">
        <v>11</v>
      </c>
      <c r="B39" s="1">
        <v>11</v>
      </c>
      <c r="C39" s="24"/>
      <c r="D39" s="1">
        <v>13</v>
      </c>
      <c r="E39" s="24"/>
      <c r="F39" s="1">
        <f t="shared" si="1"/>
        <v>84.615384615384613</v>
      </c>
    </row>
    <row r="40" spans="1:12" x14ac:dyDescent="0.2">
      <c r="A40" t="s">
        <v>70</v>
      </c>
      <c r="B40" s="1">
        <v>16.5</v>
      </c>
      <c r="C40" s="24"/>
      <c r="D40" s="1">
        <v>20.5</v>
      </c>
      <c r="E40" s="24"/>
      <c r="F40" s="1">
        <f t="shared" si="1"/>
        <v>80.487804878048792</v>
      </c>
    </row>
    <row r="41" spans="1:12" x14ac:dyDescent="0.2">
      <c r="A41" t="s">
        <v>57</v>
      </c>
      <c r="B41" s="1">
        <v>5</v>
      </c>
      <c r="C41" s="24"/>
      <c r="D41" s="1">
        <v>30</v>
      </c>
      <c r="E41" s="24"/>
      <c r="F41" s="1">
        <f t="shared" si="1"/>
        <v>16.666666666666664</v>
      </c>
    </row>
    <row r="42" spans="1:12" x14ac:dyDescent="0.2">
      <c r="B42" s="17"/>
      <c r="C42" s="18"/>
      <c r="D42" s="17"/>
      <c r="E42" s="18"/>
      <c r="F42" s="17"/>
    </row>
    <row r="43" spans="1:12" x14ac:dyDescent="0.2">
      <c r="B43" s="18"/>
      <c r="C43" s="18"/>
      <c r="D43" s="18"/>
      <c r="E43" s="18"/>
      <c r="F43" s="18"/>
    </row>
    <row r="44" spans="1:12" x14ac:dyDescent="0.2">
      <c r="A44" s="33" t="s">
        <v>62</v>
      </c>
      <c r="B44" s="22">
        <f>SUM(B46:B52)</f>
        <v>79.5</v>
      </c>
      <c r="C44" s="23"/>
      <c r="D44" s="22">
        <f>SUM(D46:D52)</f>
        <v>87.5</v>
      </c>
      <c r="E44" s="23"/>
      <c r="F44" s="22">
        <f>100*(B44/D44)</f>
        <v>90.857142857142861</v>
      </c>
      <c r="G44" s="3"/>
      <c r="H44" s="3"/>
      <c r="I44" s="3"/>
      <c r="J44" s="3"/>
      <c r="K44" s="3"/>
      <c r="L44" s="3"/>
    </row>
    <row r="45" spans="1:12" x14ac:dyDescent="0.2">
      <c r="A45" s="3"/>
      <c r="B45" s="22"/>
      <c r="C45" s="23"/>
      <c r="D45" s="22"/>
      <c r="E45" s="23"/>
      <c r="F45" s="22"/>
      <c r="G45" s="3"/>
      <c r="H45" s="3"/>
      <c r="I45" s="3"/>
      <c r="J45" s="3"/>
      <c r="K45" s="3"/>
      <c r="L45" s="3"/>
    </row>
    <row r="46" spans="1:12" x14ac:dyDescent="0.2">
      <c r="A46" t="s">
        <v>47</v>
      </c>
      <c r="B46" s="1">
        <v>0</v>
      </c>
      <c r="C46" s="24"/>
      <c r="D46" s="1">
        <v>0</v>
      </c>
      <c r="E46" s="24"/>
      <c r="F46" s="1">
        <v>0</v>
      </c>
      <c r="G46" s="3"/>
      <c r="H46" s="3"/>
      <c r="I46" s="3"/>
      <c r="J46" s="3"/>
      <c r="K46" s="3"/>
      <c r="L46" s="3"/>
    </row>
    <row r="47" spans="1:12" x14ac:dyDescent="0.2">
      <c r="A47" t="s">
        <v>12</v>
      </c>
      <c r="B47" s="1">
        <v>14</v>
      </c>
      <c r="C47" s="24"/>
      <c r="D47" s="1">
        <v>16</v>
      </c>
      <c r="E47" s="24"/>
      <c r="F47" s="1">
        <f t="shared" ref="F47:F52" si="2">100*(B47/D47)</f>
        <v>87.5</v>
      </c>
    </row>
    <row r="48" spans="1:12" x14ac:dyDescent="0.2">
      <c r="A48" t="s">
        <v>35</v>
      </c>
      <c r="B48" s="1">
        <v>13</v>
      </c>
      <c r="C48" s="24"/>
      <c r="D48" s="1">
        <v>14</v>
      </c>
      <c r="E48" s="24"/>
      <c r="F48" s="1">
        <f t="shared" si="2"/>
        <v>92.857142857142861</v>
      </c>
    </row>
    <row r="49" spans="1:17" x14ac:dyDescent="0.2">
      <c r="A49" t="s">
        <v>13</v>
      </c>
      <c r="B49" s="1">
        <v>18</v>
      </c>
      <c r="C49" s="24"/>
      <c r="D49" s="1">
        <v>18</v>
      </c>
      <c r="E49" s="24"/>
      <c r="F49" s="1">
        <f t="shared" si="2"/>
        <v>100</v>
      </c>
    </row>
    <row r="50" spans="1:17" x14ac:dyDescent="0.2">
      <c r="A50" t="s">
        <v>37</v>
      </c>
      <c r="B50" s="1">
        <v>14</v>
      </c>
      <c r="C50" s="24"/>
      <c r="D50" s="1">
        <v>16</v>
      </c>
      <c r="E50" s="24"/>
      <c r="F50" s="1">
        <f t="shared" si="2"/>
        <v>87.5</v>
      </c>
    </row>
    <row r="51" spans="1:17" x14ac:dyDescent="0.2">
      <c r="A51" t="s">
        <v>71</v>
      </c>
      <c r="B51" s="1">
        <v>13.5</v>
      </c>
      <c r="C51" s="24"/>
      <c r="D51" s="1">
        <v>14.5</v>
      </c>
      <c r="E51" s="24"/>
      <c r="F51" s="1">
        <f t="shared" si="2"/>
        <v>93.103448275862064</v>
      </c>
    </row>
    <row r="52" spans="1:17" x14ac:dyDescent="0.2">
      <c r="A52" t="s">
        <v>14</v>
      </c>
      <c r="B52" s="1">
        <v>7</v>
      </c>
      <c r="C52" s="24"/>
      <c r="D52" s="1">
        <v>9</v>
      </c>
      <c r="E52" s="24"/>
      <c r="F52" s="1">
        <f t="shared" si="2"/>
        <v>77.777777777777786</v>
      </c>
    </row>
    <row r="53" spans="1:17" x14ac:dyDescent="0.2">
      <c r="B53" s="17"/>
      <c r="C53" s="18"/>
      <c r="D53" s="17"/>
      <c r="E53" s="18"/>
      <c r="F53" s="17"/>
    </row>
    <row r="54" spans="1:17" x14ac:dyDescent="0.2">
      <c r="B54" s="17"/>
      <c r="C54" s="18"/>
      <c r="D54" s="17"/>
      <c r="E54" s="18"/>
      <c r="F54" s="17"/>
    </row>
    <row r="55" spans="1:17" x14ac:dyDescent="0.2">
      <c r="A55" s="34" t="s">
        <v>63</v>
      </c>
      <c r="B55" s="22">
        <f>SUM(B57:B60)</f>
        <v>61</v>
      </c>
      <c r="C55" s="23"/>
      <c r="D55" s="22">
        <f>SUM(D57:D60)</f>
        <v>69</v>
      </c>
      <c r="E55" s="23"/>
      <c r="F55" s="22">
        <f>100*(B55/D55)</f>
        <v>88.405797101449281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">
      <c r="A56" s="3"/>
      <c r="B56" s="22"/>
      <c r="C56" s="23"/>
      <c r="D56" s="22"/>
      <c r="E56" s="23"/>
      <c r="F56" s="2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">
      <c r="A57" t="s">
        <v>48</v>
      </c>
      <c r="B57" s="1">
        <v>0</v>
      </c>
      <c r="C57" s="24"/>
      <c r="D57" s="1">
        <v>1</v>
      </c>
      <c r="E57" s="24"/>
      <c r="F57" s="1">
        <v>0</v>
      </c>
    </row>
    <row r="58" spans="1:17" x14ac:dyDescent="0.2">
      <c r="A58" s="6" t="s">
        <v>49</v>
      </c>
      <c r="B58" s="1">
        <v>15</v>
      </c>
      <c r="C58" s="27"/>
      <c r="D58" s="1">
        <v>15</v>
      </c>
      <c r="E58" s="27"/>
      <c r="F58" s="1">
        <f>100*(B58/D58)</f>
        <v>100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">
      <c r="A59" s="6" t="s">
        <v>50</v>
      </c>
      <c r="B59" s="1">
        <v>30</v>
      </c>
      <c r="C59" s="27"/>
      <c r="D59" s="1">
        <v>35</v>
      </c>
      <c r="E59" s="27"/>
      <c r="F59" s="1">
        <f>100*(B59/D59)</f>
        <v>85.714285714285708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">
      <c r="A60" s="6" t="s">
        <v>51</v>
      </c>
      <c r="B60" s="1">
        <v>16</v>
      </c>
      <c r="C60" s="27"/>
      <c r="D60" s="1">
        <v>18</v>
      </c>
      <c r="E60" s="27"/>
      <c r="F60" s="1">
        <f>100*(B60/D60)</f>
        <v>88.888888888888886</v>
      </c>
    </row>
    <row r="61" spans="1:17" x14ac:dyDescent="0.2">
      <c r="A61" s="6"/>
      <c r="B61" s="17"/>
      <c r="C61" s="19"/>
      <c r="D61" s="17"/>
      <c r="E61" s="19"/>
      <c r="F61" s="17"/>
    </row>
    <row r="62" spans="1:17" x14ac:dyDescent="0.2">
      <c r="B62" s="17"/>
      <c r="C62" s="18"/>
      <c r="D62" s="17"/>
      <c r="E62" s="18"/>
      <c r="F62" s="17"/>
    </row>
    <row r="63" spans="1:17" x14ac:dyDescent="0.2">
      <c r="A63" s="35" t="s">
        <v>64</v>
      </c>
      <c r="B63" s="22">
        <f>SUM(B65:B70)</f>
        <v>106.8</v>
      </c>
      <c r="C63" s="23"/>
      <c r="D63" s="22">
        <f>SUM(D65:D70)</f>
        <v>114.8</v>
      </c>
      <c r="E63" s="23"/>
      <c r="F63" s="22">
        <f>100*(B63/D63)</f>
        <v>93.031358885017426</v>
      </c>
      <c r="G63" s="3"/>
      <c r="H63" s="3"/>
      <c r="I63" s="3"/>
      <c r="J63" s="3"/>
      <c r="K63" s="3"/>
      <c r="L63" s="3"/>
      <c r="M63" s="3"/>
    </row>
    <row r="64" spans="1:17" x14ac:dyDescent="0.2">
      <c r="A64" s="3"/>
      <c r="B64" s="22"/>
      <c r="C64" s="23"/>
      <c r="D64" s="22"/>
      <c r="E64" s="23"/>
      <c r="F64" s="22"/>
      <c r="G64" s="3"/>
      <c r="H64" s="3"/>
      <c r="I64" s="3"/>
      <c r="J64" s="3"/>
      <c r="K64" s="3"/>
      <c r="L64" s="3"/>
      <c r="M64" s="3"/>
    </row>
    <row r="65" spans="1:17" x14ac:dyDescent="0.2">
      <c r="A65" t="s">
        <v>33</v>
      </c>
      <c r="B65" s="1">
        <v>7</v>
      </c>
      <c r="C65" s="24"/>
      <c r="D65" s="1">
        <v>11</v>
      </c>
      <c r="E65" s="24"/>
      <c r="F65" s="1">
        <f t="shared" ref="F65:F70" si="3">100*(B65/D65)</f>
        <v>63.636363636363633</v>
      </c>
    </row>
    <row r="66" spans="1:17" x14ac:dyDescent="0.2">
      <c r="A66" t="s">
        <v>29</v>
      </c>
      <c r="B66" s="1">
        <v>10</v>
      </c>
      <c r="C66" s="24"/>
      <c r="D66" s="1">
        <v>10</v>
      </c>
      <c r="E66" s="24"/>
      <c r="F66" s="1">
        <f t="shared" si="3"/>
        <v>100</v>
      </c>
    </row>
    <row r="67" spans="1:17" x14ac:dyDescent="0.2">
      <c r="A67" t="s">
        <v>27</v>
      </c>
      <c r="B67" s="1">
        <v>22</v>
      </c>
      <c r="C67" s="24"/>
      <c r="D67" s="1">
        <v>23</v>
      </c>
      <c r="E67" s="24"/>
      <c r="F67" s="1">
        <f t="shared" si="3"/>
        <v>95.652173913043484</v>
      </c>
    </row>
    <row r="68" spans="1:17" x14ac:dyDescent="0.2">
      <c r="A68" t="s">
        <v>72</v>
      </c>
      <c r="B68" s="1">
        <v>17.8</v>
      </c>
      <c r="C68" s="24"/>
      <c r="D68" s="1">
        <v>17.8</v>
      </c>
      <c r="E68" s="24"/>
      <c r="F68" s="1">
        <f t="shared" si="3"/>
        <v>100</v>
      </c>
    </row>
    <row r="69" spans="1:17" x14ac:dyDescent="0.2">
      <c r="A69" t="s">
        <v>15</v>
      </c>
      <c r="B69" s="1">
        <v>27</v>
      </c>
      <c r="C69" s="24"/>
      <c r="D69" s="1">
        <v>28</v>
      </c>
      <c r="E69" s="24"/>
      <c r="F69" s="1">
        <f t="shared" si="3"/>
        <v>96.428571428571431</v>
      </c>
    </row>
    <row r="70" spans="1:17" x14ac:dyDescent="0.2">
      <c r="A70" t="s">
        <v>39</v>
      </c>
      <c r="B70" s="1">
        <v>23</v>
      </c>
      <c r="C70" s="24"/>
      <c r="D70" s="1">
        <v>25</v>
      </c>
      <c r="E70" s="24"/>
      <c r="F70" s="1">
        <f t="shared" si="3"/>
        <v>92</v>
      </c>
    </row>
    <row r="71" spans="1:17" x14ac:dyDescent="0.2">
      <c r="B71" s="18"/>
      <c r="C71" s="18"/>
      <c r="D71" s="18"/>
      <c r="E71" s="18"/>
      <c r="F71" s="18"/>
    </row>
    <row r="72" spans="1:17" x14ac:dyDescent="0.2">
      <c r="B72" s="18"/>
      <c r="C72" s="18"/>
      <c r="D72" s="18"/>
      <c r="E72" s="18"/>
      <c r="F72" s="18"/>
    </row>
    <row r="73" spans="1:17" s="10" customFormat="1" x14ac:dyDescent="0.2">
      <c r="A73" s="36" t="s">
        <v>65</v>
      </c>
      <c r="B73" s="25">
        <f>SUM(B75:B80)</f>
        <v>120</v>
      </c>
      <c r="C73" s="26"/>
      <c r="D73" s="25">
        <f>SUM(D75:D80)</f>
        <v>137</v>
      </c>
      <c r="E73" s="26"/>
      <c r="F73" s="25">
        <f>100*(B73/D73)</f>
        <v>87.591240875912419</v>
      </c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1:17" s="10" customFormat="1" x14ac:dyDescent="0.2">
      <c r="A74" s="9"/>
      <c r="B74" s="20"/>
      <c r="C74" s="21"/>
      <c r="D74" s="20"/>
      <c r="E74" s="21"/>
      <c r="F74" s="20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1:17" x14ac:dyDescent="0.2">
      <c r="A75" t="s">
        <v>34</v>
      </c>
      <c r="B75" s="1">
        <v>4</v>
      </c>
      <c r="C75" s="24"/>
      <c r="D75" s="1">
        <v>11</v>
      </c>
      <c r="E75" s="24"/>
      <c r="F75" s="1">
        <f t="shared" ref="F75:F80" si="4">100*(B75/D75)</f>
        <v>36.363636363636367</v>
      </c>
    </row>
    <row r="76" spans="1:17" x14ac:dyDescent="0.2">
      <c r="A76" t="s">
        <v>16</v>
      </c>
      <c r="B76" s="1">
        <v>22</v>
      </c>
      <c r="C76" s="24"/>
      <c r="D76" s="1">
        <v>23</v>
      </c>
      <c r="E76" s="24"/>
      <c r="F76" s="1">
        <f t="shared" si="4"/>
        <v>95.652173913043484</v>
      </c>
    </row>
    <row r="77" spans="1:17" x14ac:dyDescent="0.2">
      <c r="A77" t="s">
        <v>23</v>
      </c>
      <c r="B77" s="1">
        <v>27</v>
      </c>
      <c r="C77" s="24"/>
      <c r="D77" s="1">
        <v>30</v>
      </c>
      <c r="E77" s="24"/>
      <c r="F77" s="1">
        <f t="shared" si="4"/>
        <v>90</v>
      </c>
    </row>
    <row r="78" spans="1:17" x14ac:dyDescent="0.2">
      <c r="A78" t="s">
        <v>17</v>
      </c>
      <c r="B78" s="1">
        <v>26</v>
      </c>
      <c r="C78" s="24"/>
      <c r="D78" s="1">
        <v>30</v>
      </c>
      <c r="E78" s="24"/>
      <c r="F78" s="1">
        <f t="shared" si="4"/>
        <v>86.666666666666671</v>
      </c>
    </row>
    <row r="79" spans="1:17" x14ac:dyDescent="0.2">
      <c r="A79" t="s">
        <v>38</v>
      </c>
      <c r="B79" s="1">
        <v>34</v>
      </c>
      <c r="C79" s="24"/>
      <c r="D79" s="1">
        <v>36</v>
      </c>
      <c r="E79" s="24"/>
      <c r="F79" s="1">
        <f t="shared" si="4"/>
        <v>94.444444444444443</v>
      </c>
    </row>
    <row r="80" spans="1:17" x14ac:dyDescent="0.2">
      <c r="A80" t="s">
        <v>58</v>
      </c>
      <c r="B80" s="1">
        <v>7</v>
      </c>
      <c r="C80" s="24"/>
      <c r="D80" s="1">
        <v>7</v>
      </c>
      <c r="E80" s="24"/>
      <c r="F80" s="1">
        <f t="shared" si="4"/>
        <v>100</v>
      </c>
    </row>
    <row r="81" spans="1:10" x14ac:dyDescent="0.2">
      <c r="B81" s="17"/>
      <c r="C81" s="18"/>
      <c r="D81" s="17"/>
      <c r="E81" s="18"/>
      <c r="F81" s="17"/>
    </row>
    <row r="82" spans="1:10" x14ac:dyDescent="0.2">
      <c r="B82" s="18"/>
      <c r="C82" s="18"/>
      <c r="D82" s="18"/>
      <c r="E82" s="18"/>
      <c r="F82" s="17"/>
    </row>
    <row r="83" spans="1:10" x14ac:dyDescent="0.2">
      <c r="A83" s="37" t="s">
        <v>66</v>
      </c>
      <c r="B83" s="22">
        <f>SUM(B85:B89)</f>
        <v>57.5</v>
      </c>
      <c r="C83" s="23"/>
      <c r="D83" s="22">
        <f>SUM(D85:D89)</f>
        <v>89.5</v>
      </c>
      <c r="E83" s="23"/>
      <c r="F83" s="22">
        <f>100*(B83/D83)</f>
        <v>64.245810055865931</v>
      </c>
      <c r="G83" s="3"/>
      <c r="H83" s="3"/>
      <c r="I83" s="3"/>
      <c r="J83" s="3"/>
    </row>
    <row r="84" spans="1:10" x14ac:dyDescent="0.2">
      <c r="A84" s="3"/>
      <c r="B84" s="22"/>
      <c r="C84" s="23"/>
      <c r="D84" s="22"/>
      <c r="E84" s="23"/>
      <c r="F84" s="22"/>
      <c r="G84" s="3"/>
      <c r="H84" s="3"/>
      <c r="I84" s="3"/>
      <c r="J84" s="3"/>
    </row>
    <row r="85" spans="1:10" s="8" customFormat="1" x14ac:dyDescent="0.2">
      <c r="A85" s="6" t="s">
        <v>52</v>
      </c>
      <c r="B85" s="1">
        <v>1</v>
      </c>
      <c r="C85" s="24"/>
      <c r="D85" s="1">
        <v>1</v>
      </c>
      <c r="E85" s="24"/>
      <c r="F85" s="1">
        <v>0</v>
      </c>
      <c r="G85" s="6"/>
      <c r="H85" s="6"/>
      <c r="I85" s="6"/>
      <c r="J85" s="6"/>
    </row>
    <row r="86" spans="1:10" s="8" customFormat="1" x14ac:dyDescent="0.2">
      <c r="A86" s="6" t="s">
        <v>53</v>
      </c>
      <c r="B86" s="1">
        <v>12</v>
      </c>
      <c r="C86" s="24"/>
      <c r="D86" s="1">
        <v>22</v>
      </c>
      <c r="E86" s="24"/>
      <c r="F86" s="1">
        <f>100*(B86/D86)</f>
        <v>54.54545454545454</v>
      </c>
      <c r="G86" s="6"/>
      <c r="H86" s="6"/>
      <c r="I86" s="6"/>
      <c r="J86" s="6"/>
    </row>
    <row r="87" spans="1:10" s="8" customFormat="1" x14ac:dyDescent="0.2">
      <c r="A87" s="6" t="s">
        <v>54</v>
      </c>
      <c r="B87" s="1">
        <v>16</v>
      </c>
      <c r="C87" s="24"/>
      <c r="D87" s="1">
        <v>17</v>
      </c>
      <c r="E87" s="24"/>
      <c r="F87" s="1">
        <f>100*(B87/D87)</f>
        <v>94.117647058823522</v>
      </c>
      <c r="G87" s="6"/>
      <c r="H87" s="6"/>
      <c r="I87" s="6"/>
      <c r="J87" s="6"/>
    </row>
    <row r="88" spans="1:10" x14ac:dyDescent="0.2">
      <c r="A88" t="s">
        <v>55</v>
      </c>
      <c r="B88" s="1">
        <v>17</v>
      </c>
      <c r="C88" s="24"/>
      <c r="D88" s="1">
        <v>32</v>
      </c>
      <c r="E88" s="24"/>
      <c r="F88" s="1">
        <f>100*(B88/D88)</f>
        <v>53.125</v>
      </c>
    </row>
    <row r="89" spans="1:10" s="8" customFormat="1" x14ac:dyDescent="0.2">
      <c r="A89" s="6" t="s">
        <v>73</v>
      </c>
      <c r="B89" s="1">
        <v>11.5</v>
      </c>
      <c r="C89" s="24"/>
      <c r="D89" s="1">
        <v>17.5</v>
      </c>
      <c r="E89" s="24"/>
      <c r="F89" s="1">
        <f>100*(B89/D89)</f>
        <v>65.714285714285708</v>
      </c>
      <c r="G89" s="6"/>
      <c r="H89" s="6"/>
      <c r="I89" s="6"/>
      <c r="J89" s="6"/>
    </row>
    <row r="90" spans="1:10" x14ac:dyDescent="0.2">
      <c r="B90" s="18"/>
      <c r="C90" s="18"/>
      <c r="D90" s="18"/>
      <c r="E90" s="18"/>
      <c r="F90" s="18"/>
    </row>
    <row r="91" spans="1:10" x14ac:dyDescent="0.2">
      <c r="B91" s="18"/>
      <c r="C91" s="18"/>
      <c r="D91" s="18"/>
      <c r="E91" s="18"/>
      <c r="F91" s="18"/>
    </row>
    <row r="92" spans="1:10" x14ac:dyDescent="0.2">
      <c r="A92" s="2" t="s">
        <v>18</v>
      </c>
      <c r="B92" s="28">
        <f>+B10+B20+B44+B63+B73+B83+B55</f>
        <v>897</v>
      </c>
      <c r="C92" s="29"/>
      <c r="D92" s="28">
        <f>+D10+D20+D44+D63+D73+D83+D55</f>
        <v>1070</v>
      </c>
      <c r="E92" s="29"/>
      <c r="F92" s="30">
        <f>100*(B92/D92)</f>
        <v>83.831775700934571</v>
      </c>
    </row>
    <row r="93" spans="1:10" x14ac:dyDescent="0.2">
      <c r="B93" s="17"/>
      <c r="C93" s="18"/>
      <c r="D93" s="18"/>
      <c r="E93" s="18"/>
      <c r="F93" s="18"/>
    </row>
    <row r="96" spans="1:10" x14ac:dyDescent="0.2">
      <c r="A96" t="s">
        <v>75</v>
      </c>
    </row>
    <row r="97" spans="1:1" x14ac:dyDescent="0.2">
      <c r="A97" t="s">
        <v>28</v>
      </c>
    </row>
    <row r="98" spans="1:1" x14ac:dyDescent="0.2">
      <c r="A98" s="10" t="s">
        <v>74</v>
      </c>
    </row>
  </sheetData>
  <mergeCells count="4">
    <mergeCell ref="A1:G1"/>
    <mergeCell ref="A2:G2"/>
    <mergeCell ref="A3:G3"/>
    <mergeCell ref="A4:G4"/>
  </mergeCells>
  <phoneticPr fontId="0" type="noConversion"/>
  <printOptions horizontalCentered="1"/>
  <pageMargins left="0.25" right="0.25" top="0.5" bottom="0" header="0" footer="0"/>
  <pageSetup scale="85" fitToHeight="2" orientation="portrait" horizontalDpi="300" verticalDpi="300" r:id="rId1"/>
  <headerFooter alignWithMargins="0"/>
  <rowBreaks count="1" manualBreakCount="1">
    <brk id="7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</vt:lpstr>
      <vt:lpstr>B!Print_Area</vt:lpstr>
      <vt:lpstr>B!Print_Titles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Full-Time Faculty with Terminal Degree</dc:title>
  <dc:creator>UNCC Institutional Research</dc:creator>
  <cp:lastModifiedBy>test</cp:lastModifiedBy>
  <cp:lastPrinted>2013-02-05T16:35:14Z</cp:lastPrinted>
  <dcterms:created xsi:type="dcterms:W3CDTF">1998-01-20T21:14:06Z</dcterms:created>
  <dcterms:modified xsi:type="dcterms:W3CDTF">2015-02-06T16:42:41Z</dcterms:modified>
</cp:coreProperties>
</file>