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 a c t  B o o k\Factbook Tables by Year\Factbook 2018-2019\"/>
    </mc:Choice>
  </mc:AlternateContent>
  <bookViews>
    <workbookView xWindow="0" yWindow="0" windowWidth="9600" windowHeight="5115" tabRatio="500"/>
  </bookViews>
  <sheets>
    <sheet name="A" sheetId="1" r:id="rId1"/>
  </sheets>
  <definedNames>
    <definedName name="_xlnm.Print_Area" localSheetId="0">A!$A$9:$O$95</definedName>
    <definedName name="_xlnm.Print_Titles" localSheetId="0">A!$1:$8</definedName>
  </definedNames>
  <calcPr calcId="162913"/>
</workbook>
</file>

<file path=xl/calcChain.xml><?xml version="1.0" encoding="utf-8"?>
<calcChain xmlns="http://schemas.openxmlformats.org/spreadsheetml/2006/main">
  <c r="N21" i="1" l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B59" i="1" l="1"/>
  <c r="C59" i="1"/>
  <c r="E59" i="1"/>
  <c r="F59" i="1"/>
  <c r="H59" i="1"/>
  <c r="I59" i="1"/>
  <c r="K59" i="1"/>
  <c r="L59" i="1"/>
  <c r="B40" i="1" l="1"/>
  <c r="L79" i="1" l="1"/>
  <c r="O78" i="1"/>
  <c r="K79" i="1"/>
  <c r="N78" i="1"/>
  <c r="I79" i="1"/>
  <c r="H79" i="1"/>
  <c r="F79" i="1"/>
  <c r="E79" i="1"/>
  <c r="C79" i="1"/>
  <c r="B79" i="1"/>
  <c r="L40" i="1"/>
  <c r="O39" i="1"/>
  <c r="K40" i="1"/>
  <c r="I40" i="1"/>
  <c r="H40" i="1"/>
  <c r="F40" i="1"/>
  <c r="E40" i="1"/>
  <c r="C40" i="1"/>
  <c r="O79" i="1" l="1"/>
  <c r="N79" i="1"/>
  <c r="O44" i="1"/>
  <c r="L51" i="1"/>
  <c r="K51" i="1"/>
  <c r="I51" i="1"/>
  <c r="H51" i="1"/>
  <c r="F51" i="1"/>
  <c r="E51" i="1"/>
  <c r="C51" i="1"/>
  <c r="B51" i="1"/>
  <c r="O51" i="1" l="1"/>
  <c r="O10" i="1"/>
  <c r="N10" i="1"/>
  <c r="L16" i="1"/>
  <c r="K16" i="1"/>
  <c r="I16" i="1"/>
  <c r="H16" i="1"/>
  <c r="F16" i="1"/>
  <c r="E16" i="1"/>
  <c r="C16" i="1"/>
  <c r="B16" i="1"/>
  <c r="O29" i="1"/>
  <c r="N46" i="1"/>
  <c r="O56" i="1"/>
  <c r="N56" i="1"/>
  <c r="O83" i="1"/>
  <c r="N83" i="1"/>
  <c r="O12" i="1"/>
  <c r="N12" i="1"/>
  <c r="O15" i="1"/>
  <c r="N15" i="1"/>
  <c r="N85" i="1"/>
  <c r="O85" i="1"/>
  <c r="O22" i="1"/>
  <c r="O63" i="1"/>
  <c r="O64" i="1"/>
  <c r="O65" i="1"/>
  <c r="O66" i="1"/>
  <c r="O67" i="1"/>
  <c r="O68" i="1"/>
  <c r="C88" i="1"/>
  <c r="F88" i="1"/>
  <c r="I88" i="1"/>
  <c r="L88" i="1"/>
  <c r="N45" i="1"/>
  <c r="N47" i="1"/>
  <c r="N48" i="1"/>
  <c r="N49" i="1"/>
  <c r="N50" i="1"/>
  <c r="N63" i="1"/>
  <c r="N64" i="1"/>
  <c r="N65" i="1"/>
  <c r="N66" i="1"/>
  <c r="N67" i="1"/>
  <c r="N68" i="1"/>
  <c r="B88" i="1"/>
  <c r="E88" i="1"/>
  <c r="H88" i="1"/>
  <c r="K88" i="1"/>
  <c r="N55" i="1"/>
  <c r="N57" i="1"/>
  <c r="N58" i="1"/>
  <c r="N86" i="1"/>
  <c r="O86" i="1"/>
  <c r="N87" i="1"/>
  <c r="O87" i="1"/>
  <c r="N84" i="1"/>
  <c r="O84" i="1"/>
  <c r="N77" i="1"/>
  <c r="O77" i="1"/>
  <c r="N76" i="1"/>
  <c r="O76" i="1"/>
  <c r="N75" i="1"/>
  <c r="O75" i="1"/>
  <c r="N74" i="1"/>
  <c r="O74" i="1"/>
  <c r="N73" i="1"/>
  <c r="O73" i="1"/>
  <c r="O58" i="1"/>
  <c r="O57" i="1"/>
  <c r="O55" i="1"/>
  <c r="O50" i="1"/>
  <c r="O49" i="1"/>
  <c r="O48" i="1"/>
  <c r="O47" i="1"/>
  <c r="O46" i="1"/>
  <c r="O45" i="1"/>
  <c r="O38" i="1"/>
  <c r="O37" i="1"/>
  <c r="O36" i="1"/>
  <c r="O35" i="1"/>
  <c r="O34" i="1"/>
  <c r="O33" i="1"/>
  <c r="N14" i="1"/>
  <c r="O14" i="1"/>
  <c r="O32" i="1"/>
  <c r="O31" i="1"/>
  <c r="O30" i="1"/>
  <c r="O28" i="1"/>
  <c r="O27" i="1"/>
  <c r="N13" i="1"/>
  <c r="O13" i="1"/>
  <c r="O26" i="1"/>
  <c r="O25" i="1"/>
  <c r="O24" i="1"/>
  <c r="O23" i="1"/>
  <c r="O11" i="1"/>
  <c r="N11" i="1"/>
  <c r="O21" i="1"/>
  <c r="N20" i="1"/>
  <c r="O20" i="1"/>
  <c r="L69" i="1"/>
  <c r="K69" i="1"/>
  <c r="I69" i="1"/>
  <c r="H69" i="1"/>
  <c r="F69" i="1"/>
  <c r="E69" i="1"/>
  <c r="C69" i="1"/>
  <c r="B69" i="1"/>
  <c r="N51" i="1" l="1"/>
  <c r="N59" i="1"/>
  <c r="O59" i="1"/>
  <c r="N88" i="1"/>
  <c r="O88" i="1"/>
  <c r="O69" i="1"/>
  <c r="N69" i="1"/>
  <c r="L91" i="1"/>
  <c r="N40" i="1"/>
  <c r="K91" i="1"/>
  <c r="O40" i="1"/>
  <c r="C91" i="1"/>
  <c r="I91" i="1"/>
  <c r="E91" i="1"/>
  <c r="B91" i="1"/>
  <c r="N16" i="1"/>
  <c r="H91" i="1"/>
  <c r="O16" i="1"/>
  <c r="F91" i="1"/>
  <c r="N91" i="1" l="1"/>
  <c r="O91" i="1"/>
</calcChain>
</file>

<file path=xl/sharedStrings.xml><?xml version="1.0" encoding="utf-8"?>
<sst xmlns="http://schemas.openxmlformats.org/spreadsheetml/2006/main" count="117" uniqueCount="80">
  <si>
    <t>COLLEGE AND DEPARTMENT</t>
  </si>
  <si>
    <t xml:space="preserve">   Art</t>
  </si>
  <si>
    <t xml:space="preserve">   Biology</t>
  </si>
  <si>
    <t xml:space="preserve">   Chemistry</t>
  </si>
  <si>
    <t xml:space="preserve">   Communication Studies</t>
  </si>
  <si>
    <t xml:space="preserve">   Criminal Justice</t>
  </si>
  <si>
    <t xml:space="preserve">   English</t>
  </si>
  <si>
    <t xml:space="preserve">   History</t>
  </si>
  <si>
    <t xml:space="preserve">   Music</t>
  </si>
  <si>
    <t xml:space="preserve">   Philosophy</t>
  </si>
  <si>
    <t xml:space="preserve">   Political Science</t>
  </si>
  <si>
    <t xml:space="preserve">   Religious Studies</t>
  </si>
  <si>
    <t xml:space="preserve">      Total</t>
  </si>
  <si>
    <t xml:space="preserve">   Accounting</t>
  </si>
  <si>
    <t xml:space="preserve">   Economics</t>
  </si>
  <si>
    <t xml:space="preserve">   Marketing</t>
  </si>
  <si>
    <t>College of Education</t>
  </si>
  <si>
    <t xml:space="preserve">   Reading &amp; Elementary Education</t>
  </si>
  <si>
    <t>College of Engineering</t>
  </si>
  <si>
    <t xml:space="preserve">   Civil Engineering</t>
  </si>
  <si>
    <t xml:space="preserve">   Computer Science</t>
  </si>
  <si>
    <t xml:space="preserve">   Engineering Technology</t>
  </si>
  <si>
    <t>GRAND TOTAL</t>
  </si>
  <si>
    <t>Source:  Information from the Office of Academic Affairs.</t>
  </si>
  <si>
    <t>M</t>
  </si>
  <si>
    <t xml:space="preserve">  </t>
  </si>
  <si>
    <t xml:space="preserve"> </t>
  </si>
  <si>
    <t>F</t>
  </si>
  <si>
    <t>FULL-TIME TEACHING FACULTY BY RANK AND SEX</t>
  </si>
  <si>
    <t>FOR EACH COLLEGE AND DEPARTMENT</t>
  </si>
  <si>
    <t xml:space="preserve">   Geography &amp; Earth Science</t>
  </si>
  <si>
    <t xml:space="preserve">   Electrical &amp; Computer Engineering</t>
  </si>
  <si>
    <t>College of Health &amp; Human Services</t>
  </si>
  <si>
    <t xml:space="preserve">   Kinesiology</t>
  </si>
  <si>
    <t xml:space="preserve">   Software &amp; Information Systems</t>
  </si>
  <si>
    <t xml:space="preserve">   Physics &amp; Optical Science</t>
  </si>
  <si>
    <t xml:space="preserve">   Educational Leadership</t>
  </si>
  <si>
    <t xml:space="preserve">   Counseling</t>
  </si>
  <si>
    <t>Note:  The above data includes phased retirees.</t>
  </si>
  <si>
    <t xml:space="preserve">   Mathematics &amp; Statistics</t>
  </si>
  <si>
    <t xml:space="preserve">   Education - Dean's Office</t>
  </si>
  <si>
    <t xml:space="preserve">   Engineering - Dean's Office</t>
  </si>
  <si>
    <t xml:space="preserve">   Busn Info Systems &amp; Operations Mgt</t>
  </si>
  <si>
    <t xml:space="preserve">   Special Education and Child Dev</t>
  </si>
  <si>
    <t xml:space="preserve">   Mechanical Egr &amp; Egr Science</t>
  </si>
  <si>
    <t>College of Computing and Informatics</t>
  </si>
  <si>
    <t xml:space="preserve">   Africana Studies</t>
  </si>
  <si>
    <r>
      <t xml:space="preserve">     </t>
    </r>
    <r>
      <rPr>
        <b/>
        <u/>
        <sz val="10"/>
        <rFont val="Arial"/>
        <family val="2"/>
      </rPr>
      <t>F</t>
    </r>
  </si>
  <si>
    <t>PROFESSOR</t>
  </si>
  <si>
    <t>ASSOC</t>
  </si>
  <si>
    <t>ASSIST</t>
  </si>
  <si>
    <t>LECTURER</t>
  </si>
  <si>
    <t xml:space="preserve">   Anthropology</t>
  </si>
  <si>
    <t xml:space="preserve">   Finance</t>
  </si>
  <si>
    <t xml:space="preserve">   Public Health Sciences</t>
  </si>
  <si>
    <t xml:space="preserve">    TOTAL</t>
  </si>
  <si>
    <t xml:space="preserve">   Dance</t>
  </si>
  <si>
    <t xml:space="preserve">   Theatre</t>
  </si>
  <si>
    <t xml:space="preserve">   Architecture</t>
  </si>
  <si>
    <t xml:space="preserve">   School of Nursing</t>
  </si>
  <si>
    <t xml:space="preserve">   Health &amp; Human Services - Dean's Office</t>
  </si>
  <si>
    <t xml:space="preserve">   Bioinformatics</t>
  </si>
  <si>
    <t xml:space="preserve">   Global, International &amp; Area Studies</t>
  </si>
  <si>
    <t xml:space="preserve">   Arts &amp; Architecture - Dean's Office</t>
  </si>
  <si>
    <t>College of Arts &amp; Architecture</t>
  </si>
  <si>
    <t>College of Liberal Arts &amp; Sciences</t>
  </si>
  <si>
    <t xml:space="preserve">   Liberal Arts &amp; Sciences - Dean's Office</t>
  </si>
  <si>
    <t>*Indicates that there are one or more faculty members with a split appointment in this department.</t>
  </si>
  <si>
    <t xml:space="preserve">   Psychology *</t>
  </si>
  <si>
    <t xml:space="preserve">   Management *</t>
  </si>
  <si>
    <t>College of Business</t>
  </si>
  <si>
    <t xml:space="preserve">   Business - Dean's Office</t>
  </si>
  <si>
    <t xml:space="preserve">   Computing and Informatics - Dean's Office</t>
  </si>
  <si>
    <t xml:space="preserve">   University Writing Programs</t>
  </si>
  <si>
    <t xml:space="preserve">   Systems Eng &amp; Eng Management</t>
  </si>
  <si>
    <t xml:space="preserve">   Social Work *</t>
  </si>
  <si>
    <t xml:space="preserve">   Sociology *</t>
  </si>
  <si>
    <t xml:space="preserve">   Languages &amp; Culture Studies</t>
  </si>
  <si>
    <t xml:space="preserve">   Middle, Secondary, &amp; K-12 Educ</t>
  </si>
  <si>
    <t>FALL  2018    TABLE VIII-4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</si>
</sst>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mmmm\ d\,\ yyyy"/>
  </numFmts>
  <fonts count="15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22"/>
      <name val="Arial"/>
      <family val="2"/>
    </font>
    <font>
      <b/>
      <i/>
      <sz val="10"/>
      <color indexed="22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b/>
      <i/>
      <sz val="10"/>
      <color indexed="2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3" fillId="0" borderId="0" applyFill="0" applyBorder="0" applyAlignment="0" applyProtection="0"/>
    <xf numFmtId="5" fontId="3" fillId="0" borderId="0" applyFill="0" applyBorder="0" applyAlignment="0" applyProtection="0"/>
    <xf numFmtId="165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39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3" fillId="0" borderId="0" xfId="0" applyFont="1" applyFill="1"/>
    <xf numFmtId="0" fontId="5" fillId="0" borderId="0" xfId="0" applyFont="1" applyFill="1"/>
    <xf numFmtId="0" fontId="8" fillId="0" borderId="0" xfId="0" applyFont="1" applyFill="1"/>
    <xf numFmtId="2" fontId="1" fillId="0" borderId="0" xfId="0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2" fontId="10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2" fontId="11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2" fontId="12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right"/>
    </xf>
    <xf numFmtId="2" fontId="6" fillId="0" borderId="0" xfId="0" applyNumberFormat="1" applyFont="1" applyFill="1" applyAlignment="1">
      <alignment horizontal="right"/>
    </xf>
    <xf numFmtId="0" fontId="2" fillId="0" borderId="0" xfId="0" applyFont="1" applyFill="1"/>
    <xf numFmtId="164" fontId="3" fillId="0" borderId="0" xfId="0" applyNumberFormat="1" applyFont="1" applyFill="1" applyAlignment="1">
      <alignment horizontal="right"/>
    </xf>
    <xf numFmtId="164" fontId="12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164" fontId="11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0" fillId="0" borderId="0" xfId="0" applyFont="1" applyFill="1"/>
    <xf numFmtId="2" fontId="4" fillId="0" borderId="2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96"/>
  <sheetViews>
    <sheetView tabSelected="1" showOutlineSymbols="0" zoomScaleNormal="100" workbookViewId="0">
      <pane ySplit="7" topLeftCell="A8" activePane="bottomLeft" state="frozen"/>
      <selection pane="bottomLeft" sqref="A1:O1"/>
    </sheetView>
  </sheetViews>
  <sheetFormatPr defaultColWidth="0" defaultRowHeight="12.75" x14ac:dyDescent="0.2"/>
  <cols>
    <col min="1" max="1" width="37.42578125" style="1" customWidth="1"/>
    <col min="2" max="3" width="7.7109375" style="16" customWidth="1"/>
    <col min="4" max="4" width="1.28515625" style="16" customWidth="1"/>
    <col min="5" max="6" width="7.7109375" style="16" customWidth="1"/>
    <col min="7" max="7" width="1.28515625" style="16" customWidth="1"/>
    <col min="8" max="9" width="7.7109375" style="16" customWidth="1"/>
    <col min="10" max="10" width="1.28515625" style="16" customWidth="1"/>
    <col min="11" max="12" width="7.7109375" style="16" customWidth="1"/>
    <col min="13" max="13" width="1.28515625" style="16" customWidth="1"/>
    <col min="14" max="15" width="8.7109375" style="18" customWidth="1"/>
    <col min="16" max="75" width="9.140625" style="1" customWidth="1"/>
    <col min="76" max="76" width="6.42578125" style="1" customWidth="1"/>
    <col min="77" max="77" width="9.140625" style="1" customWidth="1"/>
    <col min="78" max="78" width="6.7109375" style="1" customWidth="1"/>
    <col min="79" max="79" width="9.140625" style="1" customWidth="1"/>
    <col min="80" max="80" width="39.140625" style="1" customWidth="1"/>
    <col min="81" max="82" width="9.140625" style="1" customWidth="1"/>
    <col min="83" max="83" width="0" style="1" hidden="1" customWidth="1"/>
    <col min="84" max="103" width="9.140625" style="1" customWidth="1"/>
    <col min="104" max="104" width="6.140625" style="1" customWidth="1"/>
    <col min="105" max="105" width="9.140625" style="1" customWidth="1"/>
    <col min="106" max="106" width="7" style="1" customWidth="1"/>
    <col min="107" max="107" width="9.140625" style="1" customWidth="1"/>
    <col min="108" max="108" width="40.85546875" style="1" customWidth="1"/>
    <col min="109" max="115" width="9.140625" style="1" customWidth="1"/>
    <col min="116" max="116" width="40" style="1" customWidth="1"/>
    <col min="117" max="123" width="9.140625" style="1" customWidth="1"/>
    <col min="124" max="124" width="34" style="1" customWidth="1"/>
    <col min="125" max="131" width="9.140625" style="1" customWidth="1"/>
    <col min="132" max="132" width="34.85546875" style="1" customWidth="1"/>
    <col min="133" max="155" width="9.140625" style="1" customWidth="1"/>
    <col min="156" max="156" width="7.28515625" style="1" customWidth="1"/>
    <col min="157" max="157" width="9.140625" style="1" customWidth="1"/>
    <col min="158" max="158" width="7.5703125" style="1" customWidth="1"/>
    <col min="159" max="175" width="9.140625" style="1" customWidth="1"/>
    <col min="176" max="176" width="8" style="1" customWidth="1"/>
    <col min="177" max="177" width="9.140625" style="1" customWidth="1"/>
    <col min="178" max="178" width="8.28515625" style="1" customWidth="1"/>
    <col min="179" max="179" width="0" style="1" hidden="1" customWidth="1"/>
    <col min="180" max="187" width="9.140625" style="1" customWidth="1"/>
    <col min="188" max="190" width="0" style="1" hidden="1" customWidth="1"/>
    <col min="191" max="195" width="9.140625" style="1" customWidth="1"/>
    <col min="196" max="196" width="8.5703125" style="1" customWidth="1"/>
    <col min="197" max="197" width="9.140625" style="1" customWidth="1"/>
    <col min="198" max="198" width="8.85546875" style="1" customWidth="1"/>
    <col min="199" max="212" width="9.140625" style="1" customWidth="1"/>
    <col min="213" max="213" width="0" style="1" hidden="1" customWidth="1"/>
    <col min="214" max="217" width="9.140625" style="1" customWidth="1"/>
    <col min="218" max="218" width="9.42578125" style="1" customWidth="1"/>
    <col min="219" max="219" width="9.140625" style="1" customWidth="1"/>
    <col min="220" max="220" width="36.5703125" style="1" customWidth="1"/>
    <col min="221" max="231" width="9.140625" style="1" customWidth="1"/>
    <col min="232" max="232" width="9.7109375" style="1" customWidth="1"/>
    <col min="233" max="233" width="9.140625" style="1" customWidth="1"/>
    <col min="234" max="234" width="10" style="1" customWidth="1"/>
    <col min="235" max="235" width="9.140625" style="1" customWidth="1"/>
    <col min="236" max="236" width="10.28515625" style="1" customWidth="1"/>
    <col min="237" max="16384" width="0" style="1" hidden="1"/>
  </cols>
  <sheetData>
    <row r="1" spans="1:15" x14ac:dyDescent="0.2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2">
      <c r="A2" s="36" t="s">
        <v>29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x14ac:dyDescent="0.2">
      <c r="A3" s="37" t="s">
        <v>79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1:15" s="3" customFormat="1" x14ac:dyDescent="0.2">
      <c r="A5" s="2"/>
      <c r="B5" s="8"/>
      <c r="C5" s="8"/>
      <c r="D5" s="8"/>
      <c r="E5" s="38" t="s">
        <v>49</v>
      </c>
      <c r="F5" s="38"/>
      <c r="G5" s="8"/>
      <c r="H5" s="38" t="s">
        <v>50</v>
      </c>
      <c r="I5" s="38"/>
      <c r="J5" s="8"/>
      <c r="K5" s="8"/>
      <c r="L5" s="8"/>
      <c r="M5" s="8"/>
      <c r="N5" s="8"/>
      <c r="O5" s="8"/>
    </row>
    <row r="6" spans="1:15" s="5" customFormat="1" x14ac:dyDescent="0.2">
      <c r="A6" s="4"/>
      <c r="B6" s="33" t="s">
        <v>48</v>
      </c>
      <c r="C6" s="33"/>
      <c r="D6" s="9"/>
      <c r="E6" s="33" t="s">
        <v>48</v>
      </c>
      <c r="F6" s="33"/>
      <c r="G6" s="9"/>
      <c r="H6" s="33" t="s">
        <v>48</v>
      </c>
      <c r="I6" s="33"/>
      <c r="J6" s="9"/>
      <c r="K6" s="33" t="s">
        <v>51</v>
      </c>
      <c r="L6" s="33"/>
      <c r="M6" s="9"/>
      <c r="N6" s="34" t="s">
        <v>55</v>
      </c>
      <c r="O6" s="34"/>
    </row>
    <row r="7" spans="1:15" s="3" customFormat="1" x14ac:dyDescent="0.2">
      <c r="A7" s="2" t="s">
        <v>0</v>
      </c>
      <c r="B7" s="10" t="s">
        <v>24</v>
      </c>
      <c r="C7" s="10" t="s">
        <v>27</v>
      </c>
      <c r="D7" s="8"/>
      <c r="E7" s="10" t="s">
        <v>24</v>
      </c>
      <c r="F7" s="10" t="s">
        <v>27</v>
      </c>
      <c r="G7" s="8"/>
      <c r="H7" s="10" t="s">
        <v>24</v>
      </c>
      <c r="I7" s="10" t="s">
        <v>27</v>
      </c>
      <c r="J7" s="8"/>
      <c r="K7" s="10" t="s">
        <v>24</v>
      </c>
      <c r="L7" s="10" t="s">
        <v>27</v>
      </c>
      <c r="M7" s="8"/>
      <c r="N7" s="10" t="s">
        <v>24</v>
      </c>
      <c r="O7" s="8" t="s">
        <v>47</v>
      </c>
    </row>
    <row r="8" spans="1:15" x14ac:dyDescent="0.2">
      <c r="A8" s="4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9"/>
      <c r="O8" s="9"/>
    </row>
    <row r="9" spans="1:15" x14ac:dyDescent="0.2">
      <c r="A9" s="20" t="s">
        <v>64</v>
      </c>
      <c r="B9" s="12"/>
      <c r="C9" s="12"/>
      <c r="D9" s="12"/>
      <c r="E9" s="12"/>
      <c r="F9" s="12"/>
      <c r="G9" s="12"/>
      <c r="H9" s="12"/>
      <c r="I9" s="12"/>
      <c r="J9" s="17"/>
      <c r="K9" s="13"/>
      <c r="L9" s="13"/>
      <c r="M9" s="14"/>
      <c r="N9" s="15"/>
      <c r="O9" s="15"/>
    </row>
    <row r="10" spans="1:15" x14ac:dyDescent="0.2">
      <c r="A10" s="7" t="s">
        <v>63</v>
      </c>
      <c r="B10" s="21">
        <v>0</v>
      </c>
      <c r="C10" s="21">
        <v>0</v>
      </c>
      <c r="D10" s="21"/>
      <c r="E10" s="21">
        <v>0</v>
      </c>
      <c r="F10" s="21">
        <v>0</v>
      </c>
      <c r="G10" s="21"/>
      <c r="H10" s="21">
        <v>0</v>
      </c>
      <c r="I10" s="21">
        <v>0</v>
      </c>
      <c r="J10" s="21"/>
      <c r="K10" s="21">
        <v>5</v>
      </c>
      <c r="L10" s="21">
        <v>3</v>
      </c>
      <c r="M10" s="22"/>
      <c r="N10" s="21">
        <f t="shared" ref="N10:O16" si="0">B10+E10+H10+K10</f>
        <v>5</v>
      </c>
      <c r="O10" s="21">
        <f t="shared" si="0"/>
        <v>3</v>
      </c>
    </row>
    <row r="11" spans="1:15" x14ac:dyDescent="0.2">
      <c r="A11" s="1" t="s">
        <v>58</v>
      </c>
      <c r="B11" s="21">
        <v>3</v>
      </c>
      <c r="C11" s="21">
        <v>1</v>
      </c>
      <c r="D11" s="21"/>
      <c r="E11" s="21">
        <v>8</v>
      </c>
      <c r="F11" s="21">
        <v>6</v>
      </c>
      <c r="G11" s="21"/>
      <c r="H11" s="21">
        <v>4</v>
      </c>
      <c r="I11" s="21">
        <v>3</v>
      </c>
      <c r="J11" s="21"/>
      <c r="K11" s="21">
        <v>1</v>
      </c>
      <c r="L11" s="21">
        <v>0</v>
      </c>
      <c r="M11" s="22"/>
      <c r="N11" s="21">
        <f t="shared" si="0"/>
        <v>16</v>
      </c>
      <c r="O11" s="21">
        <f t="shared" si="0"/>
        <v>10</v>
      </c>
    </row>
    <row r="12" spans="1:15" x14ac:dyDescent="0.2">
      <c r="A12" s="1" t="s">
        <v>1</v>
      </c>
      <c r="B12" s="21">
        <v>1</v>
      </c>
      <c r="C12" s="21">
        <v>2</v>
      </c>
      <c r="D12" s="21"/>
      <c r="E12" s="21">
        <v>9</v>
      </c>
      <c r="F12" s="21">
        <v>7</v>
      </c>
      <c r="G12" s="21"/>
      <c r="H12" s="21">
        <v>2</v>
      </c>
      <c r="I12" s="21">
        <v>2</v>
      </c>
      <c r="J12" s="21"/>
      <c r="K12" s="21">
        <v>1</v>
      </c>
      <c r="L12" s="21">
        <v>8</v>
      </c>
      <c r="M12" s="22"/>
      <c r="N12" s="21">
        <f t="shared" si="0"/>
        <v>13</v>
      </c>
      <c r="O12" s="21">
        <f t="shared" si="0"/>
        <v>19</v>
      </c>
    </row>
    <row r="13" spans="1:15" x14ac:dyDescent="0.2">
      <c r="A13" s="1" t="s">
        <v>56</v>
      </c>
      <c r="B13" s="21">
        <v>0</v>
      </c>
      <c r="C13" s="21">
        <v>2</v>
      </c>
      <c r="D13" s="21"/>
      <c r="E13" s="21">
        <v>1</v>
      </c>
      <c r="F13" s="21">
        <v>4</v>
      </c>
      <c r="G13" s="21"/>
      <c r="H13" s="21">
        <v>0</v>
      </c>
      <c r="I13" s="21">
        <v>2</v>
      </c>
      <c r="J13" s="21"/>
      <c r="K13" s="21">
        <v>1</v>
      </c>
      <c r="L13" s="21">
        <v>0</v>
      </c>
      <c r="M13" s="22"/>
      <c r="N13" s="21">
        <f t="shared" si="0"/>
        <v>2</v>
      </c>
      <c r="O13" s="21">
        <f t="shared" si="0"/>
        <v>8</v>
      </c>
    </row>
    <row r="14" spans="1:15" x14ac:dyDescent="0.2">
      <c r="A14" s="1" t="s">
        <v>8</v>
      </c>
      <c r="B14" s="21">
        <v>5</v>
      </c>
      <c r="C14" s="21">
        <v>1</v>
      </c>
      <c r="D14" s="21"/>
      <c r="E14" s="21">
        <v>4</v>
      </c>
      <c r="F14" s="21">
        <v>2</v>
      </c>
      <c r="G14" s="21"/>
      <c r="H14" s="21">
        <v>3</v>
      </c>
      <c r="I14" s="21">
        <v>2</v>
      </c>
      <c r="J14" s="21"/>
      <c r="K14" s="21">
        <v>3</v>
      </c>
      <c r="L14" s="21">
        <v>3</v>
      </c>
      <c r="M14" s="22"/>
      <c r="N14" s="21">
        <f t="shared" si="0"/>
        <v>15</v>
      </c>
      <c r="O14" s="21">
        <f t="shared" si="0"/>
        <v>8</v>
      </c>
    </row>
    <row r="15" spans="1:15" x14ac:dyDescent="0.2">
      <c r="A15" s="1" t="s">
        <v>57</v>
      </c>
      <c r="B15" s="21">
        <v>3</v>
      </c>
      <c r="C15" s="21">
        <v>1</v>
      </c>
      <c r="D15" s="21"/>
      <c r="E15" s="21">
        <v>1</v>
      </c>
      <c r="F15" s="21">
        <v>2</v>
      </c>
      <c r="G15" s="21"/>
      <c r="H15" s="21">
        <v>3</v>
      </c>
      <c r="I15" s="21">
        <v>2</v>
      </c>
      <c r="J15" s="21"/>
      <c r="K15" s="21">
        <v>1</v>
      </c>
      <c r="L15" s="21">
        <v>0</v>
      </c>
      <c r="M15" s="22"/>
      <c r="N15" s="21">
        <f t="shared" si="0"/>
        <v>8</v>
      </c>
      <c r="O15" s="21">
        <f t="shared" si="0"/>
        <v>5</v>
      </c>
    </row>
    <row r="16" spans="1:15" x14ac:dyDescent="0.2">
      <c r="A16" s="6" t="s">
        <v>12</v>
      </c>
      <c r="B16" s="23">
        <f>SUM(B10:B15)</f>
        <v>12</v>
      </c>
      <c r="C16" s="23">
        <f>SUM(C10:C15)</f>
        <v>7</v>
      </c>
      <c r="D16" s="23"/>
      <c r="E16" s="23">
        <f>SUM(E10:E15)</f>
        <v>23</v>
      </c>
      <c r="F16" s="23">
        <f>SUM(F10:F15)</f>
        <v>21</v>
      </c>
      <c r="G16" s="23"/>
      <c r="H16" s="23">
        <f>SUM(H10:H15)</f>
        <v>12</v>
      </c>
      <c r="I16" s="23">
        <f>SUM(I10:I15)</f>
        <v>11</v>
      </c>
      <c r="J16" s="23"/>
      <c r="K16" s="23">
        <f>SUM(K10:K15)</f>
        <v>12</v>
      </c>
      <c r="L16" s="23">
        <f>SUM(L10:L15)</f>
        <v>14</v>
      </c>
      <c r="M16" s="24"/>
      <c r="N16" s="23">
        <f>B16+E16+H16+K16</f>
        <v>59</v>
      </c>
      <c r="O16" s="23">
        <f t="shared" si="0"/>
        <v>53</v>
      </c>
    </row>
    <row r="17" spans="1:17" x14ac:dyDescent="0.2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1"/>
      <c r="O17" s="21"/>
    </row>
    <row r="18" spans="1:17" x14ac:dyDescent="0.2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1"/>
      <c r="O18" s="21"/>
      <c r="P18" s="6"/>
      <c r="Q18" s="6"/>
    </row>
    <row r="19" spans="1:17" x14ac:dyDescent="0.2">
      <c r="A19" s="20" t="s">
        <v>65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1"/>
      <c r="O19" s="21"/>
    </row>
    <row r="20" spans="1:17" x14ac:dyDescent="0.2">
      <c r="A20" s="1" t="s">
        <v>66</v>
      </c>
      <c r="B20" s="21">
        <v>0</v>
      </c>
      <c r="C20" s="21">
        <v>0</v>
      </c>
      <c r="D20" s="21"/>
      <c r="E20" s="21">
        <v>0</v>
      </c>
      <c r="F20" s="21">
        <v>0</v>
      </c>
      <c r="G20" s="21"/>
      <c r="H20" s="21">
        <v>0</v>
      </c>
      <c r="I20" s="21">
        <v>0</v>
      </c>
      <c r="J20" s="21"/>
      <c r="K20" s="21">
        <v>0</v>
      </c>
      <c r="L20" s="21">
        <v>0</v>
      </c>
      <c r="M20" s="22"/>
      <c r="N20" s="21">
        <f t="shared" ref="N20:O22" si="1">B20+E20+H20+K20</f>
        <v>0</v>
      </c>
      <c r="O20" s="21">
        <f t="shared" si="1"/>
        <v>0</v>
      </c>
    </row>
    <row r="21" spans="1:17" x14ac:dyDescent="0.2">
      <c r="A21" s="1" t="s">
        <v>46</v>
      </c>
      <c r="B21" s="21">
        <v>2</v>
      </c>
      <c r="C21" s="21">
        <v>0</v>
      </c>
      <c r="D21" s="21"/>
      <c r="E21" s="21">
        <v>1</v>
      </c>
      <c r="F21" s="21">
        <v>3</v>
      </c>
      <c r="G21" s="21"/>
      <c r="H21" s="21">
        <v>0</v>
      </c>
      <c r="I21" s="21">
        <v>2</v>
      </c>
      <c r="J21" s="21"/>
      <c r="K21" s="21">
        <v>1</v>
      </c>
      <c r="L21" s="21">
        <v>0</v>
      </c>
      <c r="M21" s="22"/>
      <c r="N21" s="21">
        <f t="shared" si="1"/>
        <v>4</v>
      </c>
      <c r="O21" s="21">
        <f t="shared" si="1"/>
        <v>5</v>
      </c>
    </row>
    <row r="22" spans="1:17" x14ac:dyDescent="0.2">
      <c r="A22" s="1" t="s">
        <v>52</v>
      </c>
      <c r="B22" s="21">
        <v>3</v>
      </c>
      <c r="C22" s="21">
        <v>1</v>
      </c>
      <c r="D22" s="21"/>
      <c r="E22" s="21">
        <v>1</v>
      </c>
      <c r="F22" s="21">
        <v>1</v>
      </c>
      <c r="G22" s="21"/>
      <c r="H22" s="21">
        <v>0</v>
      </c>
      <c r="I22" s="21">
        <v>4</v>
      </c>
      <c r="J22" s="21"/>
      <c r="K22" s="21">
        <v>0</v>
      </c>
      <c r="L22" s="21">
        <v>3</v>
      </c>
      <c r="M22" s="22"/>
      <c r="N22" s="21">
        <f t="shared" si="1"/>
        <v>4</v>
      </c>
      <c r="O22" s="21">
        <f t="shared" si="1"/>
        <v>9</v>
      </c>
    </row>
    <row r="23" spans="1:17" x14ac:dyDescent="0.2">
      <c r="A23" s="1" t="s">
        <v>2</v>
      </c>
      <c r="B23" s="21">
        <v>7</v>
      </c>
      <c r="C23" s="21">
        <v>3</v>
      </c>
      <c r="D23" s="21"/>
      <c r="E23" s="21">
        <v>6</v>
      </c>
      <c r="F23" s="21">
        <v>2</v>
      </c>
      <c r="G23" s="21"/>
      <c r="H23" s="21">
        <v>4</v>
      </c>
      <c r="I23" s="21">
        <v>7</v>
      </c>
      <c r="J23" s="21"/>
      <c r="K23" s="21">
        <v>2</v>
      </c>
      <c r="L23" s="21">
        <v>9</v>
      </c>
      <c r="M23" s="22"/>
      <c r="N23" s="21">
        <f t="shared" ref="N23:N38" si="2">B23+E23+H23+K23</f>
        <v>19</v>
      </c>
      <c r="O23" s="21">
        <f t="shared" ref="O23:O39" si="3">C23+F23+I23+L23</f>
        <v>21</v>
      </c>
    </row>
    <row r="24" spans="1:17" x14ac:dyDescent="0.2">
      <c r="A24" s="1" t="s">
        <v>3</v>
      </c>
      <c r="B24" s="21">
        <v>3</v>
      </c>
      <c r="C24" s="21">
        <v>2</v>
      </c>
      <c r="D24" s="21"/>
      <c r="E24" s="21">
        <v>8</v>
      </c>
      <c r="F24" s="21">
        <v>1</v>
      </c>
      <c r="G24" s="21"/>
      <c r="H24" s="21">
        <v>2</v>
      </c>
      <c r="I24" s="21">
        <v>1</v>
      </c>
      <c r="J24" s="21"/>
      <c r="K24" s="21">
        <v>5</v>
      </c>
      <c r="L24" s="21">
        <v>3</v>
      </c>
      <c r="M24" s="22"/>
      <c r="N24" s="21">
        <f t="shared" si="2"/>
        <v>18</v>
      </c>
      <c r="O24" s="21">
        <f t="shared" si="3"/>
        <v>7</v>
      </c>
    </row>
    <row r="25" spans="1:17" x14ac:dyDescent="0.2">
      <c r="A25" s="1" t="s">
        <v>4</v>
      </c>
      <c r="B25" s="21">
        <v>6</v>
      </c>
      <c r="C25" s="21">
        <v>2</v>
      </c>
      <c r="D25" s="21"/>
      <c r="E25" s="21">
        <v>1</v>
      </c>
      <c r="F25" s="21">
        <v>6</v>
      </c>
      <c r="G25" s="21"/>
      <c r="H25" s="21">
        <v>0</v>
      </c>
      <c r="I25" s="21">
        <v>2</v>
      </c>
      <c r="J25" s="21"/>
      <c r="K25" s="21">
        <v>3</v>
      </c>
      <c r="L25" s="21">
        <v>10</v>
      </c>
      <c r="M25" s="22"/>
      <c r="N25" s="21">
        <f t="shared" si="2"/>
        <v>10</v>
      </c>
      <c r="O25" s="21">
        <f t="shared" si="3"/>
        <v>20</v>
      </c>
    </row>
    <row r="26" spans="1:17" x14ac:dyDescent="0.2">
      <c r="A26" s="1" t="s">
        <v>5</v>
      </c>
      <c r="B26" s="21">
        <v>3</v>
      </c>
      <c r="C26" s="21">
        <v>4</v>
      </c>
      <c r="D26" s="21"/>
      <c r="E26" s="21">
        <v>2</v>
      </c>
      <c r="F26" s="21">
        <v>3</v>
      </c>
      <c r="G26" s="21"/>
      <c r="H26" s="21">
        <v>2</v>
      </c>
      <c r="I26" s="21">
        <v>2</v>
      </c>
      <c r="J26" s="21"/>
      <c r="K26" s="21">
        <v>0</v>
      </c>
      <c r="L26" s="21">
        <v>2</v>
      </c>
      <c r="M26" s="22"/>
      <c r="N26" s="21">
        <f t="shared" si="2"/>
        <v>7</v>
      </c>
      <c r="O26" s="21">
        <f t="shared" si="3"/>
        <v>11</v>
      </c>
    </row>
    <row r="27" spans="1:17" x14ac:dyDescent="0.2">
      <c r="A27" s="1" t="s">
        <v>6</v>
      </c>
      <c r="B27" s="21">
        <v>7</v>
      </c>
      <c r="C27" s="21">
        <v>6</v>
      </c>
      <c r="D27" s="21"/>
      <c r="E27" s="21">
        <v>5</v>
      </c>
      <c r="F27" s="21">
        <v>7</v>
      </c>
      <c r="G27" s="21"/>
      <c r="H27" s="21">
        <v>2</v>
      </c>
      <c r="I27" s="21">
        <v>4</v>
      </c>
      <c r="J27" s="21"/>
      <c r="K27" s="21">
        <v>1</v>
      </c>
      <c r="L27" s="21">
        <v>4</v>
      </c>
      <c r="M27" s="22"/>
      <c r="N27" s="21">
        <f t="shared" si="2"/>
        <v>15</v>
      </c>
      <c r="O27" s="21">
        <f t="shared" si="3"/>
        <v>21</v>
      </c>
    </row>
    <row r="28" spans="1:17" x14ac:dyDescent="0.2">
      <c r="A28" s="1" t="s">
        <v>30</v>
      </c>
      <c r="B28" s="21">
        <v>5</v>
      </c>
      <c r="C28" s="21">
        <v>4</v>
      </c>
      <c r="D28" s="21"/>
      <c r="E28" s="21">
        <v>8</v>
      </c>
      <c r="F28" s="21">
        <v>2</v>
      </c>
      <c r="G28" s="21"/>
      <c r="H28" s="21">
        <v>3</v>
      </c>
      <c r="I28" s="21">
        <v>6</v>
      </c>
      <c r="J28" s="21"/>
      <c r="K28" s="21">
        <v>3</v>
      </c>
      <c r="L28" s="21">
        <v>4</v>
      </c>
      <c r="M28" s="22"/>
      <c r="N28" s="21">
        <f t="shared" si="2"/>
        <v>19</v>
      </c>
      <c r="O28" s="21">
        <f t="shared" si="3"/>
        <v>16</v>
      </c>
    </row>
    <row r="29" spans="1:17" x14ac:dyDescent="0.2">
      <c r="A29" s="1" t="s">
        <v>62</v>
      </c>
      <c r="B29" s="21">
        <v>2</v>
      </c>
      <c r="C29" s="21">
        <v>0</v>
      </c>
      <c r="D29" s="21"/>
      <c r="E29" s="21">
        <v>1</v>
      </c>
      <c r="F29" s="21">
        <v>1</v>
      </c>
      <c r="G29" s="21"/>
      <c r="H29" s="21">
        <v>1</v>
      </c>
      <c r="I29" s="21">
        <v>2</v>
      </c>
      <c r="J29" s="21"/>
      <c r="K29" s="21">
        <v>2</v>
      </c>
      <c r="L29" s="21">
        <v>0</v>
      </c>
      <c r="M29" s="22"/>
      <c r="N29" s="21">
        <f>B29+E29+H29+K29</f>
        <v>6</v>
      </c>
      <c r="O29" s="21">
        <f>C29+F29+I29+L29</f>
        <v>3</v>
      </c>
    </row>
    <row r="30" spans="1:17" x14ac:dyDescent="0.2">
      <c r="A30" s="1" t="s">
        <v>7</v>
      </c>
      <c r="B30" s="21">
        <v>10</v>
      </c>
      <c r="C30" s="21">
        <v>1</v>
      </c>
      <c r="D30" s="21"/>
      <c r="E30" s="21">
        <v>4</v>
      </c>
      <c r="F30" s="21">
        <v>10</v>
      </c>
      <c r="G30" s="21"/>
      <c r="H30" s="21">
        <v>0</v>
      </c>
      <c r="I30" s="21">
        <v>3</v>
      </c>
      <c r="J30" s="21"/>
      <c r="K30" s="21">
        <v>3</v>
      </c>
      <c r="L30" s="21">
        <v>2</v>
      </c>
      <c r="M30" s="22"/>
      <c r="N30" s="21">
        <f t="shared" si="2"/>
        <v>17</v>
      </c>
      <c r="O30" s="21">
        <f t="shared" si="3"/>
        <v>16</v>
      </c>
    </row>
    <row r="31" spans="1:17" x14ac:dyDescent="0.2">
      <c r="A31" s="1" t="s">
        <v>77</v>
      </c>
      <c r="B31" s="21">
        <v>2</v>
      </c>
      <c r="C31" s="21">
        <v>4</v>
      </c>
      <c r="D31" s="21"/>
      <c r="E31" s="21">
        <v>4</v>
      </c>
      <c r="F31" s="21">
        <v>6</v>
      </c>
      <c r="G31" s="21"/>
      <c r="H31" s="21">
        <v>6</v>
      </c>
      <c r="I31" s="21">
        <v>1</v>
      </c>
      <c r="J31" s="21"/>
      <c r="K31" s="21">
        <v>5</v>
      </c>
      <c r="L31" s="21">
        <v>20</v>
      </c>
      <c r="M31" s="22"/>
      <c r="N31" s="21">
        <f t="shared" si="2"/>
        <v>17</v>
      </c>
      <c r="O31" s="21">
        <f t="shared" si="3"/>
        <v>31</v>
      </c>
    </row>
    <row r="32" spans="1:17" x14ac:dyDescent="0.2">
      <c r="A32" s="1" t="s">
        <v>39</v>
      </c>
      <c r="B32" s="21">
        <v>16</v>
      </c>
      <c r="C32" s="21">
        <v>3</v>
      </c>
      <c r="D32" s="21"/>
      <c r="E32" s="21">
        <v>10</v>
      </c>
      <c r="F32" s="21">
        <v>1</v>
      </c>
      <c r="G32" s="21"/>
      <c r="H32" s="21">
        <v>8</v>
      </c>
      <c r="I32" s="21">
        <v>7</v>
      </c>
      <c r="J32" s="21"/>
      <c r="K32" s="21">
        <v>2</v>
      </c>
      <c r="L32" s="21">
        <v>11</v>
      </c>
      <c r="M32" s="22"/>
      <c r="N32" s="21">
        <f t="shared" si="2"/>
        <v>36</v>
      </c>
      <c r="O32" s="21">
        <f t="shared" si="3"/>
        <v>22</v>
      </c>
    </row>
    <row r="33" spans="1:19" s="5" customFormat="1" x14ac:dyDescent="0.2">
      <c r="A33" s="3" t="s">
        <v>9</v>
      </c>
      <c r="B33" s="21">
        <v>1</v>
      </c>
      <c r="C33" s="21">
        <v>2</v>
      </c>
      <c r="D33" s="21"/>
      <c r="E33" s="21">
        <v>3</v>
      </c>
      <c r="F33" s="21">
        <v>2</v>
      </c>
      <c r="G33" s="21"/>
      <c r="H33" s="21">
        <v>1</v>
      </c>
      <c r="I33" s="21">
        <v>2</v>
      </c>
      <c r="J33" s="21"/>
      <c r="K33" s="21">
        <v>2</v>
      </c>
      <c r="L33" s="21">
        <v>1</v>
      </c>
      <c r="M33" s="21"/>
      <c r="N33" s="21">
        <f t="shared" si="2"/>
        <v>7</v>
      </c>
      <c r="O33" s="21">
        <f t="shared" si="3"/>
        <v>7</v>
      </c>
    </row>
    <row r="34" spans="1:19" x14ac:dyDescent="0.2">
      <c r="A34" s="1" t="s">
        <v>35</v>
      </c>
      <c r="B34" s="21">
        <v>10</v>
      </c>
      <c r="C34" s="21">
        <v>1</v>
      </c>
      <c r="D34" s="21"/>
      <c r="E34" s="21">
        <v>3</v>
      </c>
      <c r="F34" s="21">
        <v>2</v>
      </c>
      <c r="G34" s="21"/>
      <c r="H34" s="21">
        <v>3</v>
      </c>
      <c r="I34" s="21">
        <v>1</v>
      </c>
      <c r="J34" s="21"/>
      <c r="K34" s="21">
        <v>4</v>
      </c>
      <c r="L34" s="21">
        <v>1</v>
      </c>
      <c r="M34" s="22"/>
      <c r="N34" s="21">
        <f t="shared" si="2"/>
        <v>20</v>
      </c>
      <c r="O34" s="21">
        <f t="shared" si="3"/>
        <v>5</v>
      </c>
    </row>
    <row r="35" spans="1:19" s="5" customFormat="1" x14ac:dyDescent="0.2">
      <c r="A35" s="3" t="s">
        <v>10</v>
      </c>
      <c r="B35" s="21">
        <v>4</v>
      </c>
      <c r="C35" s="21">
        <v>4</v>
      </c>
      <c r="D35" s="21"/>
      <c r="E35" s="21">
        <v>3</v>
      </c>
      <c r="F35" s="21">
        <v>4</v>
      </c>
      <c r="G35" s="21"/>
      <c r="H35" s="21">
        <v>3</v>
      </c>
      <c r="I35" s="21">
        <v>4</v>
      </c>
      <c r="J35" s="21"/>
      <c r="K35" s="21">
        <v>1</v>
      </c>
      <c r="L35" s="21">
        <v>1</v>
      </c>
      <c r="M35" s="21">
        <v>1</v>
      </c>
      <c r="N35" s="21">
        <f t="shared" si="2"/>
        <v>11</v>
      </c>
      <c r="O35" s="21">
        <f t="shared" si="3"/>
        <v>13</v>
      </c>
    </row>
    <row r="36" spans="1:19" s="5" customFormat="1" x14ac:dyDescent="0.2">
      <c r="A36" s="32" t="s">
        <v>68</v>
      </c>
      <c r="B36" s="21">
        <v>5.53</v>
      </c>
      <c r="C36" s="21">
        <v>5</v>
      </c>
      <c r="D36" s="21"/>
      <c r="E36" s="21">
        <v>3</v>
      </c>
      <c r="F36" s="21">
        <v>7</v>
      </c>
      <c r="G36" s="21"/>
      <c r="H36" s="21">
        <v>2</v>
      </c>
      <c r="I36" s="21">
        <v>6</v>
      </c>
      <c r="J36" s="21"/>
      <c r="K36" s="21">
        <v>0</v>
      </c>
      <c r="L36" s="21">
        <v>5</v>
      </c>
      <c r="M36" s="21"/>
      <c r="N36" s="21">
        <f t="shared" si="2"/>
        <v>10.530000000000001</v>
      </c>
      <c r="O36" s="21">
        <f t="shared" si="3"/>
        <v>23</v>
      </c>
    </row>
    <row r="37" spans="1:19" s="5" customFormat="1" x14ac:dyDescent="0.2">
      <c r="A37" s="3" t="s">
        <v>11</v>
      </c>
      <c r="B37" s="21">
        <v>3</v>
      </c>
      <c r="C37" s="21">
        <v>1</v>
      </c>
      <c r="D37" s="21"/>
      <c r="E37" s="21">
        <v>1</v>
      </c>
      <c r="F37" s="21">
        <v>2</v>
      </c>
      <c r="G37" s="21"/>
      <c r="H37" s="21">
        <v>2</v>
      </c>
      <c r="I37" s="21">
        <v>2</v>
      </c>
      <c r="J37" s="21"/>
      <c r="K37" s="21">
        <v>0</v>
      </c>
      <c r="L37" s="21">
        <v>4</v>
      </c>
      <c r="M37" s="21"/>
      <c r="N37" s="21">
        <f t="shared" si="2"/>
        <v>6</v>
      </c>
      <c r="O37" s="21">
        <f t="shared" si="3"/>
        <v>9</v>
      </c>
    </row>
    <row r="38" spans="1:19" s="5" customFormat="1" x14ac:dyDescent="0.2">
      <c r="A38" s="32" t="s">
        <v>76</v>
      </c>
      <c r="B38" s="21">
        <v>1.49</v>
      </c>
      <c r="C38" s="21">
        <v>6</v>
      </c>
      <c r="D38" s="21"/>
      <c r="E38" s="21">
        <v>4</v>
      </c>
      <c r="F38" s="21">
        <v>1</v>
      </c>
      <c r="G38" s="21"/>
      <c r="H38" s="21">
        <v>1</v>
      </c>
      <c r="I38" s="21">
        <v>4</v>
      </c>
      <c r="J38" s="21"/>
      <c r="K38" s="21">
        <v>1</v>
      </c>
      <c r="L38" s="21">
        <v>4</v>
      </c>
      <c r="M38" s="21"/>
      <c r="N38" s="21">
        <f t="shared" si="2"/>
        <v>7.49</v>
      </c>
      <c r="O38" s="21">
        <f t="shared" si="3"/>
        <v>15</v>
      </c>
    </row>
    <row r="39" spans="1:19" s="5" customFormat="1" x14ac:dyDescent="0.2">
      <c r="A39" s="32" t="s">
        <v>73</v>
      </c>
      <c r="B39" s="21">
        <v>0</v>
      </c>
      <c r="C39" s="21">
        <v>1</v>
      </c>
      <c r="D39" s="21"/>
      <c r="E39" s="21">
        <v>0</v>
      </c>
      <c r="F39" s="21">
        <v>0</v>
      </c>
      <c r="G39" s="21"/>
      <c r="H39" s="21">
        <v>0</v>
      </c>
      <c r="I39" s="21">
        <v>1</v>
      </c>
      <c r="J39" s="21"/>
      <c r="K39" s="21">
        <v>6</v>
      </c>
      <c r="L39" s="21">
        <v>19</v>
      </c>
      <c r="M39" s="21"/>
      <c r="N39" s="21">
        <f>B39+E39+H39+K39</f>
        <v>6</v>
      </c>
      <c r="O39" s="21">
        <f t="shared" si="3"/>
        <v>21</v>
      </c>
    </row>
    <row r="40" spans="1:19" x14ac:dyDescent="0.2">
      <c r="A40" s="6" t="s">
        <v>12</v>
      </c>
      <c r="B40" s="25">
        <f>SUM(B20:B39)</f>
        <v>91.02</v>
      </c>
      <c r="C40" s="25">
        <f>SUM(C20:C39)</f>
        <v>50</v>
      </c>
      <c r="D40" s="25"/>
      <c r="E40" s="25">
        <f>SUM(E20:E39)</f>
        <v>68</v>
      </c>
      <c r="F40" s="25">
        <f>SUM(F20:F39)</f>
        <v>61</v>
      </c>
      <c r="G40" s="25"/>
      <c r="H40" s="25">
        <f>SUM(H20:H39)</f>
        <v>40</v>
      </c>
      <c r="I40" s="25">
        <f>SUM(I20:I39)</f>
        <v>61</v>
      </c>
      <c r="J40" s="25"/>
      <c r="K40" s="25">
        <f>SUM(K20:K39)</f>
        <v>41</v>
      </c>
      <c r="L40" s="25">
        <f>SUM(L20:L39)</f>
        <v>103</v>
      </c>
      <c r="M40" s="25"/>
      <c r="N40" s="25">
        <f>B40+E40+H40+K40</f>
        <v>240.01999999999998</v>
      </c>
      <c r="O40" s="25">
        <f>C40+F40+I40+L40</f>
        <v>275</v>
      </c>
    </row>
    <row r="41" spans="1:19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6"/>
      <c r="O41" s="26"/>
    </row>
    <row r="42" spans="1:19" x14ac:dyDescent="0.2">
      <c r="B42" s="22" t="s">
        <v>25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6"/>
      <c r="O42" s="26"/>
      <c r="P42" s="6"/>
      <c r="Q42" s="6"/>
      <c r="R42" s="6"/>
      <c r="S42" s="6"/>
    </row>
    <row r="43" spans="1:19" x14ac:dyDescent="0.2">
      <c r="A43" s="20" t="s">
        <v>70</v>
      </c>
      <c r="B43" s="22" t="s">
        <v>26</v>
      </c>
      <c r="C43" s="22" t="s">
        <v>26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6"/>
      <c r="O43" s="26"/>
    </row>
    <row r="44" spans="1:19" x14ac:dyDescent="0.2">
      <c r="A44" s="7" t="s">
        <v>71</v>
      </c>
      <c r="B44" s="21">
        <v>0</v>
      </c>
      <c r="C44" s="21">
        <v>0</v>
      </c>
      <c r="D44" s="21"/>
      <c r="E44" s="21">
        <v>0</v>
      </c>
      <c r="F44" s="21">
        <v>0</v>
      </c>
      <c r="G44" s="21"/>
      <c r="H44" s="21">
        <v>0</v>
      </c>
      <c r="I44" s="21">
        <v>0</v>
      </c>
      <c r="J44" s="21"/>
      <c r="K44" s="21">
        <v>0</v>
      </c>
      <c r="L44" s="21">
        <v>0</v>
      </c>
      <c r="M44" s="21"/>
      <c r="N44" s="21">
        <v>0</v>
      </c>
      <c r="O44" s="21">
        <f t="shared" ref="O44:O50" si="4">C44+F44+I44+L44</f>
        <v>0</v>
      </c>
    </row>
    <row r="45" spans="1:19" s="5" customFormat="1" x14ac:dyDescent="0.2">
      <c r="A45" s="32" t="s">
        <v>13</v>
      </c>
      <c r="B45" s="21">
        <v>2</v>
      </c>
      <c r="C45" s="21">
        <v>2</v>
      </c>
      <c r="D45" s="21"/>
      <c r="E45" s="21">
        <v>3</v>
      </c>
      <c r="F45" s="21">
        <v>1</v>
      </c>
      <c r="G45" s="21"/>
      <c r="H45" s="21">
        <v>4</v>
      </c>
      <c r="I45" s="21">
        <v>1</v>
      </c>
      <c r="J45" s="21"/>
      <c r="K45" s="21">
        <v>3</v>
      </c>
      <c r="L45" s="21">
        <v>1</v>
      </c>
      <c r="M45" s="21"/>
      <c r="N45" s="21">
        <f t="shared" ref="N45:N50" si="5">B45+E45+H45+K45</f>
        <v>12</v>
      </c>
      <c r="O45" s="21">
        <f t="shared" si="4"/>
        <v>5</v>
      </c>
    </row>
    <row r="46" spans="1:19" s="5" customFormat="1" x14ac:dyDescent="0.2">
      <c r="A46" s="3" t="s">
        <v>42</v>
      </c>
      <c r="B46" s="21">
        <v>7</v>
      </c>
      <c r="C46" s="21">
        <v>1</v>
      </c>
      <c r="D46" s="21"/>
      <c r="E46" s="21">
        <v>1</v>
      </c>
      <c r="F46" s="21">
        <v>4</v>
      </c>
      <c r="G46" s="21"/>
      <c r="H46" s="21">
        <v>3</v>
      </c>
      <c r="I46" s="21">
        <v>1</v>
      </c>
      <c r="J46" s="21"/>
      <c r="K46" s="21">
        <v>1</v>
      </c>
      <c r="L46" s="21">
        <v>1</v>
      </c>
      <c r="M46" s="21"/>
      <c r="N46" s="21">
        <f>B46+E46+H46+K46</f>
        <v>12</v>
      </c>
      <c r="O46" s="21">
        <f t="shared" si="4"/>
        <v>7</v>
      </c>
    </row>
    <row r="47" spans="1:19" s="5" customFormat="1" x14ac:dyDescent="0.2">
      <c r="A47" s="3" t="s">
        <v>14</v>
      </c>
      <c r="B47" s="21">
        <v>5</v>
      </c>
      <c r="C47" s="21">
        <v>2</v>
      </c>
      <c r="D47" s="21"/>
      <c r="E47" s="21">
        <v>2</v>
      </c>
      <c r="F47" s="21">
        <v>1</v>
      </c>
      <c r="G47" s="21"/>
      <c r="H47" s="21">
        <v>4</v>
      </c>
      <c r="I47" s="21">
        <v>4</v>
      </c>
      <c r="J47" s="21"/>
      <c r="K47" s="21">
        <v>1</v>
      </c>
      <c r="L47" s="21">
        <v>0</v>
      </c>
      <c r="M47" s="21"/>
      <c r="N47" s="21">
        <f t="shared" si="5"/>
        <v>12</v>
      </c>
      <c r="O47" s="21">
        <f t="shared" si="4"/>
        <v>7</v>
      </c>
    </row>
    <row r="48" spans="1:19" s="5" customFormat="1" x14ac:dyDescent="0.2">
      <c r="A48" s="3" t="s">
        <v>53</v>
      </c>
      <c r="B48" s="21">
        <v>9</v>
      </c>
      <c r="C48" s="21">
        <v>0</v>
      </c>
      <c r="D48" s="21"/>
      <c r="E48" s="21">
        <v>3</v>
      </c>
      <c r="F48" s="21">
        <v>1</v>
      </c>
      <c r="G48" s="21"/>
      <c r="H48" s="21">
        <v>1</v>
      </c>
      <c r="I48" s="21">
        <v>1</v>
      </c>
      <c r="J48" s="21"/>
      <c r="K48" s="21">
        <v>3</v>
      </c>
      <c r="L48" s="21">
        <v>1</v>
      </c>
      <c r="M48" s="21"/>
      <c r="N48" s="21">
        <f t="shared" si="5"/>
        <v>16</v>
      </c>
      <c r="O48" s="21">
        <f t="shared" si="4"/>
        <v>3</v>
      </c>
    </row>
    <row r="49" spans="1:21" s="5" customFormat="1" x14ac:dyDescent="0.2">
      <c r="A49" s="32" t="s">
        <v>69</v>
      </c>
      <c r="B49" s="21">
        <v>7.47</v>
      </c>
      <c r="C49" s="21">
        <v>0</v>
      </c>
      <c r="D49" s="21"/>
      <c r="E49" s="21">
        <v>2</v>
      </c>
      <c r="F49" s="21">
        <v>2</v>
      </c>
      <c r="G49" s="21"/>
      <c r="H49" s="21">
        <v>2</v>
      </c>
      <c r="I49" s="21">
        <v>3</v>
      </c>
      <c r="J49" s="21"/>
      <c r="K49" s="21">
        <v>0</v>
      </c>
      <c r="L49" s="21">
        <v>1</v>
      </c>
      <c r="M49" s="21"/>
      <c r="N49" s="21">
        <f t="shared" si="5"/>
        <v>11.469999999999999</v>
      </c>
      <c r="O49" s="21">
        <f t="shared" si="4"/>
        <v>6</v>
      </c>
    </row>
    <row r="50" spans="1:21" s="5" customFormat="1" x14ac:dyDescent="0.2">
      <c r="A50" s="3" t="s">
        <v>15</v>
      </c>
      <c r="B50" s="21">
        <v>2</v>
      </c>
      <c r="C50" s="21">
        <v>2</v>
      </c>
      <c r="D50" s="21"/>
      <c r="E50" s="21">
        <v>1</v>
      </c>
      <c r="F50" s="21">
        <v>0</v>
      </c>
      <c r="G50" s="21"/>
      <c r="H50" s="21">
        <v>2</v>
      </c>
      <c r="I50" s="21">
        <v>1</v>
      </c>
      <c r="J50" s="21"/>
      <c r="K50" s="21">
        <v>0</v>
      </c>
      <c r="L50" s="21">
        <v>2</v>
      </c>
      <c r="M50" s="21"/>
      <c r="N50" s="21">
        <f t="shared" si="5"/>
        <v>5</v>
      </c>
      <c r="O50" s="21">
        <f t="shared" si="4"/>
        <v>5</v>
      </c>
    </row>
    <row r="51" spans="1:21" s="5" customFormat="1" x14ac:dyDescent="0.2">
      <c r="A51" s="20" t="s">
        <v>12</v>
      </c>
      <c r="B51" s="25">
        <f>SUM(B44:B50)</f>
        <v>32.47</v>
      </c>
      <c r="C51" s="25">
        <f>SUM(C44:C50)</f>
        <v>7</v>
      </c>
      <c r="D51" s="25"/>
      <c r="E51" s="25">
        <f>SUM(E44:E50)</f>
        <v>12</v>
      </c>
      <c r="F51" s="25">
        <f>SUM(F44:F50)</f>
        <v>9</v>
      </c>
      <c r="G51" s="25"/>
      <c r="H51" s="25">
        <f>SUM(H44:H50)</f>
        <v>16</v>
      </c>
      <c r="I51" s="25">
        <f>SUM(I44:I50)</f>
        <v>11</v>
      </c>
      <c r="J51" s="25"/>
      <c r="K51" s="25">
        <f>SUM(K44:K50)</f>
        <v>8</v>
      </c>
      <c r="L51" s="25">
        <f>SUM(L44:L50)</f>
        <v>6</v>
      </c>
      <c r="M51" s="25"/>
      <c r="N51" s="25">
        <f>SUM(N44:N50)</f>
        <v>68.47</v>
      </c>
      <c r="O51" s="25">
        <f>C51+F51+I51+L51</f>
        <v>33</v>
      </c>
    </row>
    <row r="52" spans="1:21" x14ac:dyDescent="0.2">
      <c r="A52" s="6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8"/>
      <c r="O52" s="23"/>
    </row>
    <row r="53" spans="1:21" x14ac:dyDescent="0.2">
      <c r="A53" s="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8"/>
      <c r="O53" s="23"/>
    </row>
    <row r="54" spans="1:21" x14ac:dyDescent="0.2">
      <c r="A54" s="6" t="s">
        <v>45</v>
      </c>
      <c r="B54" s="22"/>
      <c r="C54" s="22" t="s">
        <v>26</v>
      </c>
      <c r="D54" s="22"/>
      <c r="E54" s="22" t="s">
        <v>26</v>
      </c>
      <c r="F54" s="22" t="s">
        <v>26</v>
      </c>
      <c r="G54" s="22" t="s">
        <v>26</v>
      </c>
      <c r="H54" s="22" t="s">
        <v>26</v>
      </c>
      <c r="I54" s="22" t="s">
        <v>26</v>
      </c>
      <c r="J54" s="22" t="s">
        <v>26</v>
      </c>
      <c r="K54" s="22" t="s">
        <v>26</v>
      </c>
      <c r="L54" s="22" t="s">
        <v>26</v>
      </c>
      <c r="M54" s="22" t="s">
        <v>26</v>
      </c>
      <c r="N54" s="26"/>
      <c r="O54" s="26"/>
    </row>
    <row r="55" spans="1:21" s="7" customFormat="1" x14ac:dyDescent="0.2">
      <c r="A55" s="7" t="s">
        <v>72</v>
      </c>
      <c r="B55" s="29">
        <v>0</v>
      </c>
      <c r="C55" s="29">
        <v>0</v>
      </c>
      <c r="D55" s="29"/>
      <c r="E55" s="29">
        <v>0</v>
      </c>
      <c r="F55" s="29">
        <v>0</v>
      </c>
      <c r="G55" s="29"/>
      <c r="H55" s="29">
        <v>0</v>
      </c>
      <c r="I55" s="29">
        <v>0</v>
      </c>
      <c r="J55" s="29"/>
      <c r="K55" s="29">
        <v>0</v>
      </c>
      <c r="L55" s="29">
        <v>0</v>
      </c>
      <c r="M55" s="29"/>
      <c r="N55" s="29">
        <f t="shared" ref="N55:O58" si="6">B55+E55+H55+K55</f>
        <v>0</v>
      </c>
      <c r="O55" s="29">
        <f t="shared" si="6"/>
        <v>0</v>
      </c>
    </row>
    <row r="56" spans="1:21" s="5" customFormat="1" x14ac:dyDescent="0.2">
      <c r="A56" s="1" t="s">
        <v>61</v>
      </c>
      <c r="B56" s="21">
        <v>6</v>
      </c>
      <c r="C56" s="21">
        <v>1</v>
      </c>
      <c r="D56" s="21"/>
      <c r="E56" s="21">
        <v>1</v>
      </c>
      <c r="F56" s="21">
        <v>4</v>
      </c>
      <c r="G56" s="21"/>
      <c r="H56" s="21">
        <v>4</v>
      </c>
      <c r="I56" s="21">
        <v>4</v>
      </c>
      <c r="J56" s="21"/>
      <c r="K56" s="21">
        <v>0</v>
      </c>
      <c r="L56" s="21">
        <v>0</v>
      </c>
      <c r="M56" s="21"/>
      <c r="N56" s="21">
        <f>B56+E56+H56+K56</f>
        <v>11</v>
      </c>
      <c r="O56" s="21">
        <f>C56+F56+I56+L56</f>
        <v>9</v>
      </c>
    </row>
    <row r="57" spans="1:21" s="5" customFormat="1" x14ac:dyDescent="0.2">
      <c r="A57" s="3" t="s">
        <v>20</v>
      </c>
      <c r="B57" s="21">
        <v>7</v>
      </c>
      <c r="C57" s="21">
        <v>2</v>
      </c>
      <c r="D57" s="21"/>
      <c r="E57" s="21">
        <v>6</v>
      </c>
      <c r="F57" s="21">
        <v>2</v>
      </c>
      <c r="G57" s="21"/>
      <c r="H57" s="21">
        <v>9</v>
      </c>
      <c r="I57" s="21">
        <v>2</v>
      </c>
      <c r="J57" s="21"/>
      <c r="K57" s="21">
        <v>4</v>
      </c>
      <c r="L57" s="21">
        <v>3</v>
      </c>
      <c r="M57" s="21"/>
      <c r="N57" s="21">
        <f t="shared" si="6"/>
        <v>26</v>
      </c>
      <c r="O57" s="21">
        <f t="shared" si="6"/>
        <v>9</v>
      </c>
    </row>
    <row r="58" spans="1:21" s="5" customFormat="1" x14ac:dyDescent="0.2">
      <c r="A58" s="3" t="s">
        <v>34</v>
      </c>
      <c r="B58" s="21">
        <v>6</v>
      </c>
      <c r="C58" s="21">
        <v>3</v>
      </c>
      <c r="D58" s="21"/>
      <c r="E58" s="21">
        <v>3</v>
      </c>
      <c r="F58" s="21">
        <v>2</v>
      </c>
      <c r="G58" s="21"/>
      <c r="H58" s="21">
        <v>4</v>
      </c>
      <c r="I58" s="21">
        <v>4</v>
      </c>
      <c r="J58" s="21"/>
      <c r="K58" s="21">
        <v>1</v>
      </c>
      <c r="L58" s="21">
        <v>1</v>
      </c>
      <c r="M58" s="21"/>
      <c r="N58" s="21">
        <f t="shared" si="6"/>
        <v>14</v>
      </c>
      <c r="O58" s="21">
        <f t="shared" si="6"/>
        <v>10</v>
      </c>
    </row>
    <row r="59" spans="1:21" s="5" customFormat="1" x14ac:dyDescent="0.2">
      <c r="A59" s="20" t="s">
        <v>12</v>
      </c>
      <c r="B59" s="25">
        <f>SUM(B55:B58)</f>
        <v>19</v>
      </c>
      <c r="C59" s="25">
        <f>SUM(C55:C58)</f>
        <v>6</v>
      </c>
      <c r="D59" s="25"/>
      <c r="E59" s="25">
        <f>SUM(E55:E58)</f>
        <v>10</v>
      </c>
      <c r="F59" s="25">
        <f>SUM(F55:F58)</f>
        <v>8</v>
      </c>
      <c r="G59" s="25"/>
      <c r="H59" s="25">
        <f>SUM(H55:H58)</f>
        <v>17</v>
      </c>
      <c r="I59" s="25">
        <f>SUM(I55:I58)</f>
        <v>10</v>
      </c>
      <c r="J59" s="25"/>
      <c r="K59" s="25">
        <f>SUM(K55:K58)</f>
        <v>5</v>
      </c>
      <c r="L59" s="25">
        <f>SUM(L55:L58)</f>
        <v>4</v>
      </c>
      <c r="M59" s="25"/>
      <c r="N59" s="25">
        <f>SUM(N55:N58)</f>
        <v>51</v>
      </c>
      <c r="O59" s="25">
        <f>C59+F59+I59+L59</f>
        <v>28</v>
      </c>
      <c r="P59" s="6"/>
      <c r="Q59" s="6"/>
      <c r="R59" s="6"/>
      <c r="S59" s="6"/>
      <c r="T59" s="6"/>
      <c r="U59" s="6"/>
    </row>
    <row r="60" spans="1:21" x14ac:dyDescent="0.2">
      <c r="A60" s="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8"/>
      <c r="O60" s="28"/>
      <c r="P60" s="6"/>
      <c r="Q60" s="6"/>
      <c r="R60" s="6"/>
      <c r="S60" s="6"/>
      <c r="T60" s="6"/>
      <c r="U60" s="6"/>
    </row>
    <row r="61" spans="1:21" x14ac:dyDescent="0.2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6"/>
      <c r="O61" s="26"/>
    </row>
    <row r="62" spans="1:21" x14ac:dyDescent="0.2">
      <c r="A62" s="6" t="s">
        <v>16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6"/>
      <c r="O62" s="26"/>
    </row>
    <row r="63" spans="1:21" s="5" customFormat="1" x14ac:dyDescent="0.2">
      <c r="A63" s="3" t="s">
        <v>40</v>
      </c>
      <c r="B63" s="21">
        <v>1</v>
      </c>
      <c r="C63" s="21">
        <v>2</v>
      </c>
      <c r="D63" s="21"/>
      <c r="E63" s="21">
        <v>0</v>
      </c>
      <c r="F63" s="21">
        <v>1</v>
      </c>
      <c r="G63" s="21"/>
      <c r="H63" s="21">
        <v>1</v>
      </c>
      <c r="I63" s="21">
        <v>1</v>
      </c>
      <c r="J63" s="21"/>
      <c r="K63" s="21">
        <v>1</v>
      </c>
      <c r="L63" s="21">
        <v>3</v>
      </c>
      <c r="M63" s="21"/>
      <c r="N63" s="21">
        <f t="shared" ref="N63:O68" si="7">B63+E63+H63+K63</f>
        <v>3</v>
      </c>
      <c r="O63" s="21">
        <f t="shared" si="7"/>
        <v>7</v>
      </c>
    </row>
    <row r="64" spans="1:21" s="5" customFormat="1" x14ac:dyDescent="0.2">
      <c r="A64" s="3" t="s">
        <v>37</v>
      </c>
      <c r="B64" s="21">
        <v>2</v>
      </c>
      <c r="C64" s="21">
        <v>3</v>
      </c>
      <c r="D64" s="21"/>
      <c r="E64" s="21">
        <v>2</v>
      </c>
      <c r="F64" s="21">
        <v>1</v>
      </c>
      <c r="G64" s="21"/>
      <c r="H64" s="21">
        <v>0</v>
      </c>
      <c r="I64" s="21">
        <v>3</v>
      </c>
      <c r="J64" s="21"/>
      <c r="K64" s="21">
        <v>0</v>
      </c>
      <c r="L64" s="21">
        <v>0</v>
      </c>
      <c r="M64" s="21"/>
      <c r="N64" s="21">
        <f t="shared" si="7"/>
        <v>4</v>
      </c>
      <c r="O64" s="21">
        <f t="shared" si="7"/>
        <v>7</v>
      </c>
    </row>
    <row r="65" spans="1:23" s="5" customFormat="1" x14ac:dyDescent="0.2">
      <c r="A65" s="3" t="s">
        <v>36</v>
      </c>
      <c r="B65" s="21">
        <v>2</v>
      </c>
      <c r="C65" s="21">
        <v>2</v>
      </c>
      <c r="D65" s="21"/>
      <c r="E65" s="21">
        <v>2</v>
      </c>
      <c r="F65" s="21">
        <v>6</v>
      </c>
      <c r="G65" s="21"/>
      <c r="H65" s="21">
        <v>3</v>
      </c>
      <c r="I65" s="21">
        <v>5</v>
      </c>
      <c r="J65" s="21"/>
      <c r="K65" s="21">
        <v>0</v>
      </c>
      <c r="L65" s="21">
        <v>0</v>
      </c>
      <c r="M65" s="21"/>
      <c r="N65" s="21">
        <f t="shared" si="7"/>
        <v>7</v>
      </c>
      <c r="O65" s="21">
        <f t="shared" si="7"/>
        <v>13</v>
      </c>
    </row>
    <row r="66" spans="1:23" s="5" customFormat="1" x14ac:dyDescent="0.2">
      <c r="A66" s="32" t="s">
        <v>78</v>
      </c>
      <c r="B66" s="21">
        <v>4</v>
      </c>
      <c r="C66" s="21">
        <v>3</v>
      </c>
      <c r="D66" s="21"/>
      <c r="E66" s="21">
        <v>2</v>
      </c>
      <c r="F66" s="21">
        <v>4</v>
      </c>
      <c r="G66" s="21"/>
      <c r="H66" s="21">
        <v>1</v>
      </c>
      <c r="I66" s="21">
        <v>4</v>
      </c>
      <c r="J66" s="21"/>
      <c r="K66" s="21">
        <v>0</v>
      </c>
      <c r="L66" s="21">
        <v>0</v>
      </c>
      <c r="M66" s="21"/>
      <c r="N66" s="21">
        <f t="shared" si="7"/>
        <v>7</v>
      </c>
      <c r="O66" s="21">
        <f t="shared" si="7"/>
        <v>11</v>
      </c>
    </row>
    <row r="67" spans="1:23" s="5" customFormat="1" x14ac:dyDescent="0.2">
      <c r="A67" s="3" t="s">
        <v>17</v>
      </c>
      <c r="B67" s="21">
        <v>5</v>
      </c>
      <c r="C67" s="21">
        <v>3</v>
      </c>
      <c r="D67" s="21"/>
      <c r="E67" s="21">
        <v>4</v>
      </c>
      <c r="F67" s="21">
        <v>5</v>
      </c>
      <c r="G67" s="21"/>
      <c r="H67" s="21">
        <v>3</v>
      </c>
      <c r="I67" s="21">
        <v>7</v>
      </c>
      <c r="J67" s="21"/>
      <c r="K67" s="21">
        <v>0</v>
      </c>
      <c r="L67" s="21">
        <v>2</v>
      </c>
      <c r="M67" s="21"/>
      <c r="N67" s="21">
        <f t="shared" si="7"/>
        <v>12</v>
      </c>
      <c r="O67" s="21">
        <f t="shared" si="7"/>
        <v>17</v>
      </c>
    </row>
    <row r="68" spans="1:23" s="5" customFormat="1" x14ac:dyDescent="0.2">
      <c r="A68" s="3" t="s">
        <v>43</v>
      </c>
      <c r="B68" s="21">
        <v>4</v>
      </c>
      <c r="C68" s="21">
        <v>2</v>
      </c>
      <c r="D68" s="21"/>
      <c r="E68" s="21">
        <v>2</v>
      </c>
      <c r="F68" s="21">
        <v>7</v>
      </c>
      <c r="G68" s="21"/>
      <c r="H68" s="21">
        <v>0</v>
      </c>
      <c r="I68" s="21">
        <v>6</v>
      </c>
      <c r="J68" s="21"/>
      <c r="K68" s="21">
        <v>0</v>
      </c>
      <c r="L68" s="21">
        <v>2</v>
      </c>
      <c r="M68" s="21"/>
      <c r="N68" s="21">
        <f t="shared" si="7"/>
        <v>6</v>
      </c>
      <c r="O68" s="21">
        <f t="shared" si="7"/>
        <v>17</v>
      </c>
    </row>
    <row r="69" spans="1:23" s="3" customFormat="1" x14ac:dyDescent="0.2">
      <c r="A69" s="20" t="s">
        <v>12</v>
      </c>
      <c r="B69" s="25">
        <f>SUM(B63:B68)</f>
        <v>18</v>
      </c>
      <c r="C69" s="25">
        <f>SUM(C63:C68)</f>
        <v>15</v>
      </c>
      <c r="D69" s="25"/>
      <c r="E69" s="25">
        <f>SUM(E63:E68)</f>
        <v>12</v>
      </c>
      <c r="F69" s="25">
        <f>SUM(F63:F68)</f>
        <v>24</v>
      </c>
      <c r="G69" s="25"/>
      <c r="H69" s="25">
        <f>SUM(H63:H68)</f>
        <v>8</v>
      </c>
      <c r="I69" s="25">
        <f>SUM(I63:I68)</f>
        <v>26</v>
      </c>
      <c r="J69" s="25"/>
      <c r="K69" s="25">
        <f>SUM(K63:K68)</f>
        <v>1</v>
      </c>
      <c r="L69" s="25">
        <f>SUM(L63:L68)</f>
        <v>7</v>
      </c>
      <c r="M69" s="25"/>
      <c r="N69" s="25">
        <f>SUM(N63:N68)</f>
        <v>39</v>
      </c>
      <c r="O69" s="25">
        <f>SUM(O63:O68)</f>
        <v>72</v>
      </c>
      <c r="P69" s="6"/>
      <c r="Q69" s="6"/>
      <c r="R69" s="5"/>
      <c r="S69" s="5"/>
      <c r="T69" s="5"/>
      <c r="U69" s="5"/>
      <c r="V69" s="20"/>
      <c r="W69" s="20"/>
    </row>
    <row r="70" spans="1:23" x14ac:dyDescent="0.2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6"/>
      <c r="O70" s="26"/>
    </row>
    <row r="71" spans="1:23" x14ac:dyDescent="0.2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6"/>
      <c r="O71" s="26"/>
    </row>
    <row r="72" spans="1:23" x14ac:dyDescent="0.2">
      <c r="A72" s="6" t="s">
        <v>18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6"/>
      <c r="O72" s="26"/>
    </row>
    <row r="73" spans="1:23" s="5" customFormat="1" x14ac:dyDescent="0.2">
      <c r="A73" s="3" t="s">
        <v>41</v>
      </c>
      <c r="B73" s="21">
        <v>4</v>
      </c>
      <c r="C73" s="21">
        <v>0</v>
      </c>
      <c r="D73" s="21"/>
      <c r="E73" s="21">
        <v>2</v>
      </c>
      <c r="F73" s="21">
        <v>1</v>
      </c>
      <c r="G73" s="21"/>
      <c r="H73" s="21">
        <v>0</v>
      </c>
      <c r="I73" s="21">
        <v>0</v>
      </c>
      <c r="J73" s="21"/>
      <c r="K73" s="21">
        <v>5</v>
      </c>
      <c r="L73" s="21">
        <v>2</v>
      </c>
      <c r="M73" s="21"/>
      <c r="N73" s="21">
        <f>B73+E73+H73+K73</f>
        <v>11</v>
      </c>
      <c r="O73" s="21">
        <f>C73+F73+I73+L73</f>
        <v>3</v>
      </c>
    </row>
    <row r="74" spans="1:23" s="3" customFormat="1" x14ac:dyDescent="0.2">
      <c r="A74" s="5" t="s">
        <v>19</v>
      </c>
      <c r="B74" s="30">
        <v>9</v>
      </c>
      <c r="C74" s="30">
        <v>0</v>
      </c>
      <c r="D74" s="30"/>
      <c r="E74" s="30">
        <v>9</v>
      </c>
      <c r="F74" s="30">
        <v>1</v>
      </c>
      <c r="G74" s="30"/>
      <c r="H74" s="30">
        <v>1</v>
      </c>
      <c r="I74" s="30">
        <v>4</v>
      </c>
      <c r="J74" s="30"/>
      <c r="K74" s="30">
        <v>1</v>
      </c>
      <c r="L74" s="30">
        <v>1</v>
      </c>
      <c r="M74" s="30"/>
      <c r="N74" s="30">
        <f t="shared" ref="N74:O78" si="8">B74+E74+H74+K74</f>
        <v>20</v>
      </c>
      <c r="O74" s="30">
        <f t="shared" si="8"/>
        <v>6</v>
      </c>
    </row>
    <row r="75" spans="1:23" s="5" customFormat="1" x14ac:dyDescent="0.2">
      <c r="A75" s="3" t="s">
        <v>31</v>
      </c>
      <c r="B75" s="21">
        <v>10</v>
      </c>
      <c r="C75" s="21">
        <v>0</v>
      </c>
      <c r="D75" s="21"/>
      <c r="E75" s="21">
        <v>9</v>
      </c>
      <c r="F75" s="21">
        <v>1</v>
      </c>
      <c r="G75" s="21"/>
      <c r="H75" s="21">
        <v>6</v>
      </c>
      <c r="I75" s="21">
        <v>3</v>
      </c>
      <c r="J75" s="21"/>
      <c r="K75" s="21">
        <v>1</v>
      </c>
      <c r="L75" s="21">
        <v>1</v>
      </c>
      <c r="M75" s="21"/>
      <c r="N75" s="21">
        <f t="shared" si="8"/>
        <v>26</v>
      </c>
      <c r="O75" s="21">
        <f t="shared" si="8"/>
        <v>5</v>
      </c>
    </row>
    <row r="76" spans="1:23" s="5" customFormat="1" x14ac:dyDescent="0.2">
      <c r="A76" s="3" t="s">
        <v>21</v>
      </c>
      <c r="B76" s="21">
        <v>3</v>
      </c>
      <c r="C76" s="21">
        <v>0</v>
      </c>
      <c r="D76" s="21"/>
      <c r="E76" s="21">
        <v>8</v>
      </c>
      <c r="F76" s="21">
        <v>2</v>
      </c>
      <c r="G76" s="21"/>
      <c r="H76" s="21">
        <v>7</v>
      </c>
      <c r="I76" s="21">
        <v>4</v>
      </c>
      <c r="J76" s="21"/>
      <c r="K76" s="21">
        <v>5</v>
      </c>
      <c r="L76" s="21">
        <v>1</v>
      </c>
      <c r="M76" s="21"/>
      <c r="N76" s="21">
        <f t="shared" si="8"/>
        <v>23</v>
      </c>
      <c r="O76" s="21">
        <f t="shared" si="8"/>
        <v>7</v>
      </c>
    </row>
    <row r="77" spans="1:23" s="5" customFormat="1" x14ac:dyDescent="0.2">
      <c r="A77" s="3" t="s">
        <v>44</v>
      </c>
      <c r="B77" s="21">
        <v>18</v>
      </c>
      <c r="C77" s="21">
        <v>2</v>
      </c>
      <c r="D77" s="21"/>
      <c r="E77" s="21">
        <v>8</v>
      </c>
      <c r="F77" s="21">
        <v>1</v>
      </c>
      <c r="G77" s="21"/>
      <c r="H77" s="21">
        <v>9</v>
      </c>
      <c r="I77" s="21">
        <v>1</v>
      </c>
      <c r="J77" s="21"/>
      <c r="K77" s="21">
        <v>1</v>
      </c>
      <c r="L77" s="21">
        <v>0</v>
      </c>
      <c r="M77" s="21"/>
      <c r="N77" s="21">
        <f t="shared" si="8"/>
        <v>36</v>
      </c>
      <c r="O77" s="21">
        <f t="shared" si="8"/>
        <v>4</v>
      </c>
    </row>
    <row r="78" spans="1:23" s="5" customFormat="1" x14ac:dyDescent="0.2">
      <c r="A78" s="32" t="s">
        <v>74</v>
      </c>
      <c r="B78" s="21">
        <v>3</v>
      </c>
      <c r="C78" s="21">
        <v>0</v>
      </c>
      <c r="D78" s="21"/>
      <c r="E78" s="21">
        <v>2</v>
      </c>
      <c r="F78" s="21">
        <v>1</v>
      </c>
      <c r="G78" s="21"/>
      <c r="H78" s="21">
        <v>1</v>
      </c>
      <c r="I78" s="21">
        <v>0</v>
      </c>
      <c r="J78" s="21"/>
      <c r="K78" s="21">
        <v>0</v>
      </c>
      <c r="L78" s="21">
        <v>0</v>
      </c>
      <c r="M78" s="21"/>
      <c r="N78" s="21">
        <f t="shared" si="8"/>
        <v>6</v>
      </c>
      <c r="O78" s="21">
        <f t="shared" si="8"/>
        <v>1</v>
      </c>
    </row>
    <row r="79" spans="1:23" s="5" customFormat="1" x14ac:dyDescent="0.2">
      <c r="A79" s="20" t="s">
        <v>12</v>
      </c>
      <c r="B79" s="25">
        <f>SUM(B72:B78)</f>
        <v>47</v>
      </c>
      <c r="C79" s="25">
        <f>SUM(C72:C78)</f>
        <v>2</v>
      </c>
      <c r="D79" s="25"/>
      <c r="E79" s="25">
        <f>SUM(E72:E78)</f>
        <v>38</v>
      </c>
      <c r="F79" s="25">
        <f>SUM(F72:F78)</f>
        <v>7</v>
      </c>
      <c r="G79" s="25"/>
      <c r="H79" s="25">
        <f>SUM(H72:H78)</f>
        <v>24</v>
      </c>
      <c r="I79" s="25">
        <f>SUM(I72:I78)</f>
        <v>12</v>
      </c>
      <c r="J79" s="25"/>
      <c r="K79" s="25">
        <f>SUM(K72:K78)</f>
        <v>13</v>
      </c>
      <c r="L79" s="25">
        <f>SUM(L72:L78)</f>
        <v>5</v>
      </c>
      <c r="M79" s="25"/>
      <c r="N79" s="25">
        <f>B79+E79+H79+K79</f>
        <v>122</v>
      </c>
      <c r="O79" s="25">
        <f>C79+F79+I79+L79</f>
        <v>26</v>
      </c>
      <c r="P79" s="6"/>
      <c r="Q79" s="6"/>
      <c r="R79" s="6"/>
      <c r="S79" s="6"/>
    </row>
    <row r="80" spans="1:23" x14ac:dyDescent="0.2">
      <c r="A80" s="6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8"/>
      <c r="O80" s="23"/>
      <c r="P80" s="6"/>
      <c r="Q80" s="6"/>
      <c r="R80" s="6"/>
      <c r="S80" s="6"/>
    </row>
    <row r="81" spans="1:23" x14ac:dyDescent="0.2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1"/>
      <c r="O81" s="21"/>
    </row>
    <row r="82" spans="1:23" x14ac:dyDescent="0.2">
      <c r="A82" s="6" t="s">
        <v>32</v>
      </c>
      <c r="B82" s="22"/>
      <c r="C82" s="22" t="s">
        <v>26</v>
      </c>
      <c r="D82" s="22"/>
      <c r="E82" s="22" t="s">
        <v>26</v>
      </c>
      <c r="F82" s="22" t="s">
        <v>26</v>
      </c>
      <c r="G82" s="22" t="s">
        <v>26</v>
      </c>
      <c r="H82" s="22" t="s">
        <v>26</v>
      </c>
      <c r="I82" s="22" t="s">
        <v>26</v>
      </c>
      <c r="J82" s="22" t="s">
        <v>26</v>
      </c>
      <c r="K82" s="22" t="s">
        <v>26</v>
      </c>
      <c r="L82" s="22" t="s">
        <v>26</v>
      </c>
      <c r="M82" s="22" t="s">
        <v>26</v>
      </c>
      <c r="N82" s="26"/>
      <c r="O82" s="26"/>
    </row>
    <row r="83" spans="1:23" s="7" customFormat="1" x14ac:dyDescent="0.2">
      <c r="A83" s="7" t="s">
        <v>60</v>
      </c>
      <c r="B83" s="29">
        <v>2</v>
      </c>
      <c r="C83" s="29">
        <v>0</v>
      </c>
      <c r="D83" s="29"/>
      <c r="E83" s="29">
        <v>0</v>
      </c>
      <c r="F83" s="29">
        <v>0</v>
      </c>
      <c r="G83" s="29"/>
      <c r="H83" s="29">
        <v>0</v>
      </c>
      <c r="I83" s="29">
        <v>0</v>
      </c>
      <c r="J83" s="29"/>
      <c r="K83" s="29">
        <v>0</v>
      </c>
      <c r="L83" s="29">
        <v>0</v>
      </c>
      <c r="M83" s="29"/>
      <c r="N83" s="29">
        <f>B83+E83+H83+K83</f>
        <v>2</v>
      </c>
      <c r="O83" s="29">
        <f>C83+F83+I83+L83</f>
        <v>0</v>
      </c>
    </row>
    <row r="84" spans="1:23" s="7" customFormat="1" x14ac:dyDescent="0.2">
      <c r="A84" s="7" t="s">
        <v>33</v>
      </c>
      <c r="B84" s="29">
        <v>0</v>
      </c>
      <c r="C84" s="29">
        <v>1</v>
      </c>
      <c r="D84" s="29"/>
      <c r="E84" s="29">
        <v>2</v>
      </c>
      <c r="F84" s="29">
        <v>3</v>
      </c>
      <c r="G84" s="29"/>
      <c r="H84" s="29">
        <v>2</v>
      </c>
      <c r="I84" s="29">
        <v>4</v>
      </c>
      <c r="J84" s="29"/>
      <c r="K84" s="29">
        <v>5</v>
      </c>
      <c r="L84" s="29">
        <v>5</v>
      </c>
      <c r="M84" s="29"/>
      <c r="N84" s="29">
        <f t="shared" ref="N84:O88" si="9">B84+E84+H84+K84</f>
        <v>9</v>
      </c>
      <c r="O84" s="29">
        <f t="shared" si="9"/>
        <v>13</v>
      </c>
    </row>
    <row r="85" spans="1:23" s="7" customFormat="1" x14ac:dyDescent="0.2">
      <c r="A85" s="7" t="s">
        <v>54</v>
      </c>
      <c r="B85" s="29">
        <v>1</v>
      </c>
      <c r="C85" s="29">
        <v>5</v>
      </c>
      <c r="D85" s="29"/>
      <c r="E85" s="29">
        <v>5</v>
      </c>
      <c r="F85" s="29">
        <v>6</v>
      </c>
      <c r="G85" s="29"/>
      <c r="H85" s="29">
        <v>2</v>
      </c>
      <c r="I85" s="29">
        <v>3</v>
      </c>
      <c r="J85" s="29"/>
      <c r="K85" s="29">
        <v>1</v>
      </c>
      <c r="L85" s="29">
        <v>3</v>
      </c>
      <c r="M85" s="29"/>
      <c r="N85" s="29">
        <f>B85+E85+H85+K85</f>
        <v>9</v>
      </c>
      <c r="O85" s="29">
        <f>C85+F85+I85+L85</f>
        <v>17</v>
      </c>
    </row>
    <row r="86" spans="1:23" s="7" customFormat="1" x14ac:dyDescent="0.2">
      <c r="A86" s="7" t="s">
        <v>59</v>
      </c>
      <c r="B86" s="29">
        <v>0</v>
      </c>
      <c r="C86" s="29">
        <v>3</v>
      </c>
      <c r="D86" s="29"/>
      <c r="E86" s="29">
        <v>1</v>
      </c>
      <c r="F86" s="29">
        <v>7</v>
      </c>
      <c r="G86" s="29"/>
      <c r="H86" s="29">
        <v>0</v>
      </c>
      <c r="I86" s="29">
        <v>11</v>
      </c>
      <c r="J86" s="29"/>
      <c r="K86" s="29">
        <v>2</v>
      </c>
      <c r="L86" s="29">
        <v>10</v>
      </c>
      <c r="M86" s="29"/>
      <c r="N86" s="29">
        <f>B86+E86+H86+K86</f>
        <v>3</v>
      </c>
      <c r="O86" s="29">
        <f>C86+F86+I86+L86</f>
        <v>31</v>
      </c>
    </row>
    <row r="87" spans="1:23" s="5" customFormat="1" x14ac:dyDescent="0.2">
      <c r="A87" s="32" t="s">
        <v>75</v>
      </c>
      <c r="B87" s="21">
        <v>0.51</v>
      </c>
      <c r="C87" s="21">
        <v>2</v>
      </c>
      <c r="D87" s="21"/>
      <c r="E87" s="21">
        <v>0</v>
      </c>
      <c r="F87" s="21">
        <v>5</v>
      </c>
      <c r="G87" s="21"/>
      <c r="H87" s="21">
        <v>3</v>
      </c>
      <c r="I87" s="21">
        <v>6</v>
      </c>
      <c r="J87" s="21"/>
      <c r="K87" s="21">
        <v>1</v>
      </c>
      <c r="L87" s="21">
        <v>1</v>
      </c>
      <c r="M87" s="21"/>
      <c r="N87" s="21">
        <f t="shared" si="9"/>
        <v>4.51</v>
      </c>
      <c r="O87" s="21">
        <f t="shared" si="9"/>
        <v>14</v>
      </c>
    </row>
    <row r="88" spans="1:23" s="5" customFormat="1" x14ac:dyDescent="0.2">
      <c r="A88" s="20" t="s">
        <v>12</v>
      </c>
      <c r="B88" s="25">
        <f>SUM(B82:B87)</f>
        <v>3.51</v>
      </c>
      <c r="C88" s="25">
        <f>SUM(C82:C87)</f>
        <v>11</v>
      </c>
      <c r="D88" s="25"/>
      <c r="E88" s="25">
        <f>SUM(E82:E87)</f>
        <v>8</v>
      </c>
      <c r="F88" s="25">
        <f>SUM(F82:F87)</f>
        <v>21</v>
      </c>
      <c r="G88" s="25"/>
      <c r="H88" s="25">
        <f>SUM(H82:H87)</f>
        <v>7</v>
      </c>
      <c r="I88" s="25">
        <f>SUM(I82:I87)</f>
        <v>24</v>
      </c>
      <c r="J88" s="25"/>
      <c r="K88" s="25">
        <f>SUM(K82:K87)</f>
        <v>9</v>
      </c>
      <c r="L88" s="25">
        <f>SUM(L82:L87)</f>
        <v>19</v>
      </c>
      <c r="M88" s="25"/>
      <c r="N88" s="25">
        <f t="shared" si="9"/>
        <v>27.509999999999998</v>
      </c>
      <c r="O88" s="25">
        <f t="shared" si="9"/>
        <v>75</v>
      </c>
      <c r="P88" s="6"/>
      <c r="Q88" s="6"/>
      <c r="R88" s="6"/>
      <c r="S88" s="6"/>
      <c r="T88" s="6"/>
      <c r="U88" s="6"/>
    </row>
    <row r="89" spans="1:23" x14ac:dyDescent="0.2">
      <c r="A89" s="6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8"/>
      <c r="O89" s="28"/>
      <c r="P89" s="6"/>
      <c r="Q89" s="6"/>
      <c r="R89" s="6"/>
      <c r="S89" s="6"/>
      <c r="T89" s="6"/>
      <c r="U89" s="6"/>
    </row>
    <row r="90" spans="1:23" x14ac:dyDescent="0.2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6"/>
      <c r="O90" s="26"/>
    </row>
    <row r="91" spans="1:23" s="5" customFormat="1" x14ac:dyDescent="0.2">
      <c r="A91" s="2" t="s">
        <v>22</v>
      </c>
      <c r="B91" s="31">
        <f>+B16+B40+B51+B69+B79+B88+B59</f>
        <v>223</v>
      </c>
      <c r="C91" s="31">
        <f>+C16+C40+C51+C69+C79+C88+C59</f>
        <v>98</v>
      </c>
      <c r="D91" s="31"/>
      <c r="E91" s="31">
        <f>+E16+E40+E51+E69+E79+E88+E59</f>
        <v>171</v>
      </c>
      <c r="F91" s="31">
        <f>+F16+F40+F51+F69+F79+F88+F59</f>
        <v>151</v>
      </c>
      <c r="G91" s="31"/>
      <c r="H91" s="31">
        <f>+H16+H40+H51+H69+H79+H88+H59</f>
        <v>124</v>
      </c>
      <c r="I91" s="31">
        <f>+I16+I40+I51+I69+I79+I88+I59</f>
        <v>155</v>
      </c>
      <c r="J91" s="31"/>
      <c r="K91" s="31">
        <f>+K16+K40+K51+K69+K79+K88+K59</f>
        <v>89</v>
      </c>
      <c r="L91" s="31">
        <f>+L16+L40+L51+L69+L79+L88+L59</f>
        <v>158</v>
      </c>
      <c r="M91" s="31"/>
      <c r="N91" s="31">
        <f>+N16+N40+N51+N69+N79+N88+N59</f>
        <v>607</v>
      </c>
      <c r="O91" s="31">
        <f>+O16+O40+O51+O69+O79+O88+O59</f>
        <v>562</v>
      </c>
      <c r="P91" s="4"/>
      <c r="Q91" s="4"/>
      <c r="R91" s="4"/>
      <c r="S91" s="4"/>
      <c r="T91" s="4"/>
      <c r="U91" s="4"/>
      <c r="V91" s="4"/>
      <c r="W91" s="4"/>
    </row>
    <row r="92" spans="1:23" x14ac:dyDescent="0.2">
      <c r="A92" s="4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9"/>
      <c r="O92" s="9"/>
      <c r="P92" s="4"/>
      <c r="Q92" s="4"/>
      <c r="R92" s="4"/>
      <c r="S92" s="4"/>
      <c r="T92" s="4"/>
      <c r="U92" s="4"/>
      <c r="V92" s="4"/>
      <c r="W92" s="4"/>
    </row>
    <row r="93" spans="1:23" x14ac:dyDescent="0.2">
      <c r="N93" s="17"/>
      <c r="O93" s="17"/>
    </row>
    <row r="94" spans="1:23" x14ac:dyDescent="0.2">
      <c r="A94" s="1" t="s">
        <v>38</v>
      </c>
    </row>
    <row r="95" spans="1:23" x14ac:dyDescent="0.2">
      <c r="A95" s="1" t="s">
        <v>23</v>
      </c>
      <c r="N95" s="19" t="s">
        <v>26</v>
      </c>
    </row>
    <row r="96" spans="1:23" x14ac:dyDescent="0.2">
      <c r="A96" s="1" t="s">
        <v>67</v>
      </c>
      <c r="N96" s="17"/>
      <c r="O96" s="17"/>
    </row>
  </sheetData>
  <mergeCells count="10">
    <mergeCell ref="A1:O1"/>
    <mergeCell ref="A2:O2"/>
    <mergeCell ref="A3:O3"/>
    <mergeCell ref="E5:F5"/>
    <mergeCell ref="H5:I5"/>
    <mergeCell ref="K6:L6"/>
    <mergeCell ref="N6:O6"/>
    <mergeCell ref="E6:F6"/>
    <mergeCell ref="B6:C6"/>
    <mergeCell ref="H6:I6"/>
  </mergeCells>
  <phoneticPr fontId="0" type="noConversion"/>
  <printOptions horizontalCentered="1"/>
  <pageMargins left="0.15" right="0.15" top="0.32" bottom="0" header="0" footer="0"/>
  <pageSetup scale="89" orientation="landscape" horizontalDpi="300" verticalDpi="300" r:id="rId1"/>
  <headerFooter alignWithMargins="0"/>
  <rowBreaks count="1" manualBreakCount="1">
    <brk id="52" max="14" man="1"/>
  </rowBreaks>
  <cellWatches>
    <cellWatch r="A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Full-Time Teaching Faculty by Rank and Sex</dc:title>
  <dc:creator>UNCC Institutional Research</dc:creator>
  <cp:lastModifiedBy>Goins, David</cp:lastModifiedBy>
  <cp:lastPrinted>2009-01-21T16:29:48Z</cp:lastPrinted>
  <dcterms:created xsi:type="dcterms:W3CDTF">1998-01-20T15:45:44Z</dcterms:created>
  <dcterms:modified xsi:type="dcterms:W3CDTF">2019-04-15T14:46:41Z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676692476</vt:i4>
  </property>
  <property fmtid="{D5CDD505-2E9C-101B-9397-08002B2CF9AE}" pid="3" name="_EmailSubject">
    <vt:lpwstr>Section VIII of FB</vt:lpwstr>
  </property>
  <property fmtid="{D5CDD505-2E9C-101B-9397-08002B2CF9AE}" pid="4" name="_AuthorEmail">
    <vt:lpwstr>gjgray@email.uncc.edu</vt:lpwstr>
  </property>
  <property fmtid="{D5CDD505-2E9C-101B-9397-08002B2CF9AE}" pid="5" name="_AuthorEmailDisplayName">
    <vt:lpwstr>Gray, Gloria</vt:lpwstr>
  </property>
  <property fmtid="{D5CDD505-2E9C-101B-9397-08002B2CF9AE}" pid="6" name="_ReviewingToolsShownOnce">
    <vt:lpwstr/>
  </property>
</Properties>
</file>